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Delibere/"/>
    </mc:Choice>
  </mc:AlternateContent>
  <xr:revisionPtr revIDLastSave="882" documentId="8_{82168535-A524-49F9-BA9B-ACFAB2257D0F}" xr6:coauthVersionLast="47" xr6:coauthVersionMax="47" xr10:uidLastSave="{62A20F0A-8A97-411F-9AF8-6336FB926065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definedNames>
    <definedName name="_FilterDatabase" localSheetId="0" hidden="1">Foglio1!$A$1:$N$1</definedName>
    <definedName name="_xlnm._FilterDatabase" localSheetId="0" hidden="1">Foglio1!$A$4:$M$4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7" i="1" l="1"/>
  <c r="L179" i="1"/>
  <c r="D241" i="1"/>
  <c r="D240" i="1"/>
  <c r="D238" i="1"/>
  <c r="D237" i="1"/>
  <c r="G237" i="1"/>
  <c r="F237" i="1"/>
  <c r="D225" i="1"/>
  <c r="D224" i="1"/>
  <c r="D223" i="1"/>
  <c r="D239" i="1"/>
  <c r="D236" i="1"/>
  <c r="D235" i="1"/>
  <c r="G234" i="1"/>
  <c r="F234" i="1"/>
  <c r="E234" i="1"/>
  <c r="D234" i="1"/>
  <c r="A234" i="1"/>
  <c r="L173" i="1" l="1"/>
  <c r="L82" i="1"/>
  <c r="H172" i="1"/>
  <c r="H102" i="1"/>
  <c r="M28" i="1" l="1"/>
  <c r="H34" i="1" l="1"/>
  <c r="H35" i="1"/>
  <c r="H16" i="1" l="1"/>
  <c r="H15" i="1"/>
</calcChain>
</file>

<file path=xl/sharedStrings.xml><?xml version="1.0" encoding="utf-8"?>
<sst xmlns="http://schemas.openxmlformats.org/spreadsheetml/2006/main" count="2007" uniqueCount="663">
  <si>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</si>
  <si>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</si>
  <si>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</si>
  <si>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</si>
  <si>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</si>
  <si>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</si>
  <si>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</si>
  <si>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</si>
  <si>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riferimento</t>
  </si>
  <si>
    <t>Data di effettivo inizio dei lavori o forniture</t>
  </si>
  <si>
    <t>Data di ultimazione dei lavori o forniture</t>
  </si>
  <si>
    <t>Importo liquidato</t>
  </si>
  <si>
    <t>Data ultimo pagamento</t>
  </si>
  <si>
    <t xml:space="preserve">Delibera a contrarre </t>
  </si>
  <si>
    <t>Data Delibera a contrarre</t>
  </si>
  <si>
    <t>Corso Agenti Affari in mediazione 01/2022 - fornitura testi</t>
  </si>
  <si>
    <t xml:space="preserve">Azienda Speciale Forma Camera </t>
  </si>
  <si>
    <t>08801501001</t>
  </si>
  <si>
    <t>23-AFFIDAMENTO DIRETTO</t>
  </si>
  <si>
    <t>Z8734C2A35</t>
  </si>
  <si>
    <t>MAGGIOLI (p.iva 02066400405)</t>
  </si>
  <si>
    <t>01/2022</t>
  </si>
  <si>
    <t xml:space="preserve">Progetto Orientamento e nuove competenze "Laboratorio mestieri - Monet; gli uomini primitivi; gli etruschi" gennaio 2022 </t>
  </si>
  <si>
    <t>0000000000</t>
  </si>
  <si>
    <t>RICCI MARINA (p.iva 13448841000)</t>
  </si>
  <si>
    <t>02/2022</t>
  </si>
  <si>
    <t xml:space="preserve">Progetto Orientamento e nuove competenze "Laboratorio mestieri - Monet; gli uomini primitivi" gennaio 2022 </t>
  </si>
  <si>
    <t>LEPORE CONCETTA (p.iva 11407491007)</t>
  </si>
  <si>
    <t>03/2022</t>
  </si>
  <si>
    <t xml:space="preserve">Progetto Orientamento e nuove competenze "Laboratorio mestieri - gli uomini primitivi; gli etruschi" gennaio 2022 </t>
  </si>
  <si>
    <t>GILONE BARBARA (p.iva 13848781004)</t>
  </si>
  <si>
    <t>21/01/202</t>
  </si>
  <si>
    <t>04/2022</t>
  </si>
  <si>
    <t xml:space="preserve">Progetto Orientamento e nuove competenze "Laboratorio mestieri - grafica creativa" gennaio 2022 </t>
  </si>
  <si>
    <t>Z6A34D4888</t>
  </si>
  <si>
    <t xml:space="preserve">IMPRESA INDIVIDUALE ALEXANDER GALIANO (p.iva 08471251002) </t>
  </si>
  <si>
    <t>05/2022</t>
  </si>
  <si>
    <t>docenza corsi agneti affari in mediazione 01/2022</t>
  </si>
  <si>
    <t>CASTELLANI ALESSANDRA (p.iva 16147471003)</t>
  </si>
  <si>
    <t>06/2022</t>
  </si>
  <si>
    <t>CUSANO ALESSANDRO (p.iva 14787671008)</t>
  </si>
  <si>
    <t>07/2022</t>
  </si>
  <si>
    <t>CLEMENZI  FEDERICO CLEMENZI (p.iva 08865531001)</t>
  </si>
  <si>
    <t>08/2022</t>
  </si>
  <si>
    <t>docenza corsi agneti affari in mediazione  01/2022</t>
  </si>
  <si>
    <t>LOIUDICE NICOLETTA (p.iva 11734871004)</t>
  </si>
  <si>
    <t>09/2022</t>
  </si>
  <si>
    <t>CATALDO SALVATORE (p.iva. 06502131003)</t>
  </si>
  <si>
    <t>CATALDO SALVATORE (p.iva 06502131003)</t>
  </si>
  <si>
    <t>10/2022</t>
  </si>
  <si>
    <t>Progetto Formazione e Lavoro percoso pcto "Guida turistica"</t>
  </si>
  <si>
    <t>11/2022</t>
  </si>
  <si>
    <t>12/2022</t>
  </si>
  <si>
    <t xml:space="preserve">Docenza corso Arc 01/2022 </t>
  </si>
  <si>
    <t>13/2022</t>
  </si>
  <si>
    <t>14/2022</t>
  </si>
  <si>
    <t>LOZZI FLAVIA (c.f. LZZFLV73C58H501V)</t>
  </si>
  <si>
    <t>15/2022</t>
  </si>
  <si>
    <t>Docenza corso Arc 01/2022</t>
  </si>
  <si>
    <t>Z003508FAD</t>
  </si>
  <si>
    <t>ONTHEWAVE Srl (p.iva 09448511007)</t>
  </si>
  <si>
    <t>16/2022</t>
  </si>
  <si>
    <t>Corso Agenti Agenti e Rappresentanti di commercio  01/2022 - fornitura testi</t>
  </si>
  <si>
    <t>Z9834DC8A0</t>
  </si>
  <si>
    <t>17/2022</t>
  </si>
  <si>
    <t xml:space="preserve">Clou recording 100 GB </t>
  </si>
  <si>
    <t>Z1E34E4F67</t>
  </si>
  <si>
    <t>AYNO (p.iva 06237941007)</t>
  </si>
  <si>
    <t>18/2022</t>
  </si>
  <si>
    <t xml:space="preserve">Progetto Orientamento e nuove competenze labopratori Mestieri "Mediazione Linguistica" gennaio 2022 </t>
  </si>
  <si>
    <t>ATTANASIO GIORGIANA (p.iva 16518221003)</t>
  </si>
  <si>
    <t>19/2022</t>
  </si>
  <si>
    <t xml:space="preserve">Progetto Orientamento e nuove competenze "Gli antichi Romani"; "Monet"; "Gli antichi Etruschi" febbraio 2022 </t>
  </si>
  <si>
    <t>20/2022</t>
  </si>
  <si>
    <t xml:space="preserve">Progetto Orientamento e nuove competenze "Gli antichi Romani"; "Monet"; febbraio 2022 </t>
  </si>
  <si>
    <t>21/2022</t>
  </si>
  <si>
    <t xml:space="preserve">Progetto Orientamento e nuove competenze "Laboratorio mestieri - città di carta" febbraio 2022 </t>
  </si>
  <si>
    <t>Z98352207A</t>
  </si>
  <si>
    <t>Associazione Culturale Scomodo (p.iva 97926950581)</t>
  </si>
  <si>
    <t>22/2022</t>
  </si>
  <si>
    <t xml:space="preserve">Progetto Orientamento e nuove competenze "Laboratorio mestieri - fumetto" febbraio 2022 </t>
  </si>
  <si>
    <t>Z5A3516720</t>
  </si>
  <si>
    <t>23/2022</t>
  </si>
  <si>
    <t xml:space="preserve">Progetto Orientamento e nuove competenze labopratori Mestieri "Mediazione Linguistica" febbraio 2022 </t>
  </si>
  <si>
    <t>ATTANASIO GIORGIANA (P.IVA 16518221003)</t>
  </si>
  <si>
    <t>24/2022</t>
  </si>
  <si>
    <t xml:space="preserve">Progetto Orientamento e nuove competenze "Gli antichi Etruschi" febbraio 2022 </t>
  </si>
  <si>
    <t>25/2022</t>
  </si>
  <si>
    <t>Progetto Formazione e Lavoro percoso pcto "Information Technology"</t>
  </si>
  <si>
    <t xml:space="preserve">RICCI LEONARDO (p.iva 15428261000) </t>
  </si>
  <si>
    <t>26/2022</t>
  </si>
  <si>
    <t>Progetto Formazione e Lavoro percoso pcto "Assicurazioni"</t>
  </si>
  <si>
    <t>POETA ANTONELLO (c.f. PTONNL63P01F446B)</t>
  </si>
  <si>
    <t>27/2022</t>
  </si>
  <si>
    <t>STERBINI SERGIO (c.f. STRSRG64A03H501O)</t>
  </si>
  <si>
    <t>28/2022</t>
  </si>
  <si>
    <t>FANTOZZI MASSIMILIANO (c.f. FNTMSM65R13H501C)</t>
  </si>
  <si>
    <t>29/2022</t>
  </si>
  <si>
    <t>Progetto Formazione e Lavoro percoso pcto "Immobiliari"</t>
  </si>
  <si>
    <t>PENNISI PASQUALE (c.f. PNNPQL70M27C351G)</t>
  </si>
  <si>
    <t>30/2022</t>
  </si>
  <si>
    <t>Progetto Formazione e Lavoro percoso pcto "Receptionist"</t>
  </si>
  <si>
    <t>SCUDERI NICOLETTA (p.iva 05164480872)</t>
  </si>
  <si>
    <t>31/2022</t>
  </si>
  <si>
    <t>Materiale di cancelleria progetto "Orientamento professioni e autoimprenditorialità"</t>
  </si>
  <si>
    <t>07 - SISTEMA DINAMICO DI ACQUISIZIONE</t>
  </si>
  <si>
    <t>Z3235206F2</t>
  </si>
  <si>
    <t>ERREBIAN (p.iva 02044501001)</t>
  </si>
  <si>
    <t>32/2022</t>
  </si>
  <si>
    <t>Progetto Formazione e Lavoro percoso pctp "Receptionist"</t>
  </si>
  <si>
    <t>ZAB368285A</t>
  </si>
  <si>
    <t>SCACCHETTI ROSELLA (p.iva 13953211003)</t>
  </si>
  <si>
    <t>33/2022</t>
  </si>
  <si>
    <t>acquisto testi corso agenti affari in mediazione</t>
  </si>
  <si>
    <t>Z8D3547494</t>
  </si>
  <si>
    <t>34/2022</t>
  </si>
  <si>
    <t>Z323554A4E</t>
  </si>
  <si>
    <t>STUDIO MICHELE PIZZULLO (p.iva 06407131009)</t>
  </si>
  <si>
    <t>35/2022</t>
  </si>
  <si>
    <t>docenza corsi agneti affari in mediazione  02/2022</t>
  </si>
  <si>
    <t>Z18358F66E</t>
  </si>
  <si>
    <t>36/2022</t>
  </si>
  <si>
    <t>docenza corsi agneti affari in mediazione 02/2022</t>
  </si>
  <si>
    <t>CUSANO ALESSANDRO (p.iva14787671008)</t>
  </si>
  <si>
    <t>37/2022</t>
  </si>
  <si>
    <t>38/2022</t>
  </si>
  <si>
    <t>MANGANO ROSA (p.iva 02356250783)</t>
  </si>
  <si>
    <t>39/2022</t>
  </si>
  <si>
    <t>PAOLO DONDA (p.iva 07143251002)</t>
  </si>
  <si>
    <t>40/2022</t>
  </si>
  <si>
    <t>Corso Agenti Agenti Affari in mediazione 02/2022 - fornitura testi</t>
  </si>
  <si>
    <t>41/2022</t>
  </si>
  <si>
    <t>Progetto "Imprese competenze e Management"  attività di tutoraggio delle atttività formative/informative</t>
  </si>
  <si>
    <t>DI FAZIO MARIA TERESA (p.iva 03115890596)</t>
  </si>
  <si>
    <t>42/2022</t>
  </si>
  <si>
    <t xml:space="preserve">Progetto Orientamento e nuove competenze "Laboratorio mestieri - Frida Khalo" - "Michelangelo" - "le vie dell'antica Roma" aprile 2022 </t>
  </si>
  <si>
    <t>43/2022</t>
  </si>
  <si>
    <t xml:space="preserve">Progetto Orientamento e nuove competenze "Gli uomini primitivi" e "Frida Khalo" aprile 2022 </t>
  </si>
  <si>
    <t>44/2022</t>
  </si>
  <si>
    <t xml:space="preserve">Progetto Orientamento e nuove competenze "Laboratorio mestieri - Michelangelo" e "le vie del cibo nell'antica Roma" aprile 2022 </t>
  </si>
  <si>
    <t>45/2022</t>
  </si>
  <si>
    <t xml:space="preserve">Progetto Orientamento e nuove competenze "Laboratorio mestieri - città di carta" marzo 2022 </t>
  </si>
  <si>
    <t>Z4E3590015</t>
  </si>
  <si>
    <t>ASSOCIAZIONE CULTURALE SCOMODO (p.iva 14944971002)</t>
  </si>
  <si>
    <t>46/2022</t>
  </si>
  <si>
    <t xml:space="preserve">Progetto Orientamento e nuove competenze "Laboratorio mestieri - grafica creativa" marzo 2022 </t>
  </si>
  <si>
    <t>Z02359070D</t>
  </si>
  <si>
    <t>47/2022</t>
  </si>
  <si>
    <t>Progetto "Imprese competenze e Managenent"  Progetto Innovation Management</t>
  </si>
  <si>
    <t>04-PROCEDURA NEGOZIATA SENZA PREVIA PUBBLICAZIONE</t>
  </si>
  <si>
    <t>ZBD358BFE8</t>
  </si>
  <si>
    <t>Ecoter tech Srl P.IVA 16084351002</t>
  </si>
  <si>
    <t>48/2022</t>
  </si>
  <si>
    <t>Progetto "Formazione e Lavoro "percorsi "Professione diigitale blogger"</t>
  </si>
  <si>
    <t>ZF53598265</t>
  </si>
  <si>
    <t>CERVELLOTIK (p.iva 01895900767)</t>
  </si>
  <si>
    <t>49/2022</t>
  </si>
  <si>
    <t>Progetto "Learning Digital Transformation "percorso seminariale "Soluzione formazione - come affrontare la rivoluzione digitale"</t>
  </si>
  <si>
    <t>ZBFF35CC3F2</t>
  </si>
  <si>
    <t>SIRIO S.r.l.s. (p.iva 15638801009)</t>
  </si>
  <si>
    <t>50/20223</t>
  </si>
  <si>
    <t>Progetto "Imprese Competenze e management" Corso "Verso un'ecologia della mente"</t>
  </si>
  <si>
    <t>ZCE359B6A2</t>
  </si>
  <si>
    <t>WINGAGE SRL (p.iva 05349360965)</t>
  </si>
  <si>
    <t>51/2022</t>
  </si>
  <si>
    <t>Progetto "Learning Digital Transformation "percorso seminariale "Percorso formativo sullo sviluppo delle competenze
digitali e trasversali delle PMI"</t>
  </si>
  <si>
    <t>ZE03598F5D</t>
  </si>
  <si>
    <t>RSM ITALY CORPORATE FINANCE SRL (p.iva 08025370969)</t>
  </si>
  <si>
    <t>52/2022</t>
  </si>
  <si>
    <t>Progetto "Imprese Competenze e management" Corso "Leadership al femminile"</t>
  </si>
  <si>
    <t>Z5F35BB203</t>
  </si>
  <si>
    <t>53/2022</t>
  </si>
  <si>
    <t xml:space="preserve">Acquisto antivirus </t>
  </si>
  <si>
    <t>CYBER BEE (p.iva 14559061008)</t>
  </si>
  <si>
    <t>54/2022</t>
  </si>
  <si>
    <r>
      <t xml:space="preserve">corso </t>
    </r>
    <r>
      <rPr>
        <sz val="12"/>
        <color theme="1"/>
        <rFont val="Times New Roman"/>
        <family val="1"/>
      </rPr>
      <t xml:space="preserve">per il </t>
    </r>
    <r>
      <rPr>
        <sz val="11"/>
        <color theme="1"/>
        <rFont val="Times New Roman"/>
        <family val="1"/>
      </rPr>
      <t>commercio relativo al settore merceologico alimentare per le attività di somministrazione di alimenti e bevande” EX REC 01/2022</t>
    </r>
  </si>
  <si>
    <t>55/2022</t>
  </si>
  <si>
    <t>56/2022</t>
  </si>
  <si>
    <t>MARINO ANTONINO (c.f. MRN NNN 33S13 Z326Y)</t>
  </si>
  <si>
    <t>57/2022</t>
  </si>
  <si>
    <t>ZD735D53AE</t>
  </si>
  <si>
    <t>58/2022</t>
  </si>
  <si>
    <t>ELISA MARIA LEONARDI (p.iva 16132801008)</t>
  </si>
  <si>
    <t>59/2022</t>
  </si>
  <si>
    <t>INVERSI FILIPPO (p.iva 11340141008)</t>
  </si>
  <si>
    <t>60/2022</t>
  </si>
  <si>
    <t>Progetto "Imprese competenze e management" - Seminari "per un  nuovo futuro"</t>
  </si>
  <si>
    <t xml:space="preserve">MASSIMILIANO MASSIMI (p.iva  02496110608) </t>
  </si>
  <si>
    <t>61/2022</t>
  </si>
  <si>
    <t xml:space="preserve">Progetto Orientamento e nuove competenze "Laboratorio mestieri: le vie del cibo nell'antica Roma e Monet" aprile 2022 </t>
  </si>
  <si>
    <t>62/2022</t>
  </si>
  <si>
    <t xml:space="preserve">Progetto Orientamento e nuove competenze "Michelangelo e Frida Khalo" aprile 2022 </t>
  </si>
  <si>
    <t>63/2022</t>
  </si>
  <si>
    <t>64/2022</t>
  </si>
  <si>
    <t>Progetto "EthosII" mobilità Cipro</t>
  </si>
  <si>
    <t>MASSIMILIANO REBAGLIATI (c.f. RBGMSS95T15C523I)</t>
  </si>
  <si>
    <t>65/2022</t>
  </si>
  <si>
    <t xml:space="preserve">Progetto "EthosII" mobilità Spagna </t>
  </si>
  <si>
    <t>CINZIA BROCCOLO (c.f. BRCCNZ92L42G273B)</t>
  </si>
  <si>
    <t>66/2022</t>
  </si>
  <si>
    <t>Progetto "EthosII" mobilità Malta</t>
  </si>
  <si>
    <t>PERROTTA LUIGI (c.f. PRR LGU 81C16 F839H)</t>
  </si>
  <si>
    <t>67/2022</t>
  </si>
  <si>
    <t>Progetto "EthosII" mobilità Grecia</t>
  </si>
  <si>
    <t>ROSSANA BONELLI (c.f. BNLRSN75P67D024S)</t>
  </si>
  <si>
    <t>68/2022</t>
  </si>
  <si>
    <t xml:space="preserve">Progetto Orientamento e nuove competenze labopratori Mestieri "Mediazione Linguistica" aprile 2022 </t>
  </si>
  <si>
    <t>69/2022</t>
  </si>
  <si>
    <t xml:space="preserve">Progetto Orientamento e nuove competenze labopratori Mestieri "Cinema" aprile 2022 </t>
  </si>
  <si>
    <t>ZC335D1762</t>
  </si>
  <si>
    <t>70/2022</t>
  </si>
  <si>
    <t>Progetto Porta Futuro Lazio Generazioni II - 2022</t>
  </si>
  <si>
    <t>FUMAROLA STEFANINA (p.iva 074776761007</t>
  </si>
  <si>
    <t>71/2022</t>
  </si>
  <si>
    <t>72/2022</t>
  </si>
  <si>
    <t xml:space="preserve">Progetto Orientamento e nuove competenze "Laboratorio mestieri - città di carta" aprile 2022 </t>
  </si>
  <si>
    <t>ZD135CDD63</t>
  </si>
  <si>
    <t>73/2022</t>
  </si>
  <si>
    <t>docenza corso agenti affari in mediazione 03/2022</t>
  </si>
  <si>
    <t>Z0C3664B26</t>
  </si>
  <si>
    <t>74/2022</t>
  </si>
  <si>
    <t>75/2022</t>
  </si>
  <si>
    <t>CLEMENZI FEDERICO (p.iva 08865531001)</t>
  </si>
  <si>
    <t>76/2022</t>
  </si>
  <si>
    <t>77/2022</t>
  </si>
  <si>
    <t xml:space="preserve">Progetto Learning Digital Transformation" "Comunicazione di impresa" </t>
  </si>
  <si>
    <t>SPINNATO VEGA ULISSE (c.f. SPNLSSB25G273U)</t>
  </si>
  <si>
    <t>78/2022</t>
  </si>
  <si>
    <t xml:space="preserve">Progetto Orientamento e nuove competenze "La gestione dell'agenzia immobiliare-tecnicità sviluppo e innovazione </t>
  </si>
  <si>
    <t>PALLADINO ROSA (c.f. PLLRSO90H56F799P)</t>
  </si>
  <si>
    <t>79/2022</t>
  </si>
  <si>
    <t>FAIT MONICA MARIA ELENA (p.iva 05220160757)</t>
  </si>
  <si>
    <t>80/2022</t>
  </si>
  <si>
    <t>Progetto "Imprese Competenze e management" - Progetto "Learning Digital Transformation" tutoraggio</t>
  </si>
  <si>
    <t>81/2022</t>
  </si>
  <si>
    <t>82/2022</t>
  </si>
  <si>
    <t>POMPILI SARA (p.iva 11092771003)</t>
  </si>
  <si>
    <t>83/2022</t>
  </si>
  <si>
    <t>Progetto "Sviluppo innovativo e sostenibile - formazione per la transizione green" Percorso seminariale su Digitalizzazione, cyber security, Open Innovation e Sostenibilità ESG</t>
  </si>
  <si>
    <t>Z3F3638840</t>
  </si>
  <si>
    <t>SAFE PLUS SRL (p.iva 13025841001)</t>
  </si>
  <si>
    <t>84/2022</t>
  </si>
  <si>
    <t xml:space="preserve">Spostamento infrastruttura informatica in cloud </t>
  </si>
  <si>
    <t>Z68365AC99</t>
  </si>
  <si>
    <t>R1 SPA (p.iva 05231661009)</t>
  </si>
  <si>
    <t>85/2022</t>
  </si>
  <si>
    <t>Fornitura Buoni pasto</t>
  </si>
  <si>
    <t>Z04362B637</t>
  </si>
  <si>
    <t>EDENRED ITALIA S.R.L. (p.iva 09429840151)</t>
  </si>
  <si>
    <t>86/2022</t>
  </si>
  <si>
    <t>COIANTE GIOVANNI BATTISTA (c.f. CNTGNN88T13H501K)</t>
  </si>
  <si>
    <t>87/2022</t>
  </si>
  <si>
    <t xml:space="preserve">Progetto Orientamento e nuove competenze "Laboratorio mestieri - “Gli uomini primitivi”, “Frida Khalo” e “Le vie del cibo” maggio 2022 </t>
  </si>
  <si>
    <t>88/2022</t>
  </si>
  <si>
    <t xml:space="preserve">Progetto Orientamento e nuove competenze "Laboratorio mestieri -  “Frida Khalo”, “Monet”, “Gli antichi romani” e “gli uomini primitivi” maggio-giugno 2022 </t>
  </si>
  <si>
    <t>89/2022</t>
  </si>
  <si>
    <t xml:space="preserve">Progetto Orientamento e nuove competenze "Laboratorio mestieri - città di carta" maggio 2022 </t>
  </si>
  <si>
    <t>Z8C36763BF</t>
  </si>
  <si>
    <t>90/2022</t>
  </si>
  <si>
    <t>26-AFFIDAMENTO DIRETTO IN ADESIONE AD ACCORDO QUADRO/CONVENZIONE</t>
  </si>
  <si>
    <t>ZF1364F8D7</t>
  </si>
  <si>
    <t>REPAS LUNCH COUPON S.R.L. (P.IVA: 08122660585)</t>
  </si>
  <si>
    <t>91/2022</t>
  </si>
  <si>
    <t>PAPA ARMANDO (c.f. PPARND86P11F799K</t>
  </si>
  <si>
    <t>92/2022</t>
  </si>
  <si>
    <t>Progetto "Sviluppo innovativo e sostenibile - formazione per la transizione green" Percorso formativo "Economia circolare e PMI"</t>
  </si>
  <si>
    <t>ZEE365D3A8</t>
  </si>
  <si>
    <t>DIPARTIMENTO DI MANAGEMENT E DIRITTO - UNIVERSITA' DEGLI STUDI DI ROMA "TOR VERGATA" (c.f. 80213750583)</t>
  </si>
  <si>
    <t>93/2022</t>
  </si>
  <si>
    <t xml:space="preserve">Progetto Orientamento e nuove competenze "Laboratori mestieri -“Gli uomini primitivi”, “Le vie del cibo nella Roma antica”, “Monet” e “Gli antichi romani” maggio - giugno 2022 </t>
  </si>
  <si>
    <t>94/2022</t>
  </si>
  <si>
    <t>Corso "D.lgs 155/97-HACCP - Hazard Analysis Critical Control Point -HACCP" 01/2022</t>
  </si>
  <si>
    <t>Z1C3672D0C</t>
  </si>
  <si>
    <t>CNA CAF LAZIO SRL (p.iva 04498881004</t>
  </si>
  <si>
    <t>95/2022</t>
  </si>
  <si>
    <t xml:space="preserve">Progetto "Laboratorio Progetti UE" -Acquisto toner </t>
  </si>
  <si>
    <t>ZB9366691C</t>
  </si>
  <si>
    <t>LINEA DATA (p.iva 03242680829)</t>
  </si>
  <si>
    <t>LINEA DATA (p.ica 03242680829)</t>
  </si>
  <si>
    <t>96/2022</t>
  </si>
  <si>
    <t>Progetto "Fare nuova impresa – Formazione per le start up e gestione di impresa“ seminari "I rapporti commerciali delle imprese con i Paese dell’Europa dell’EST (UE ed extra UE)"</t>
  </si>
  <si>
    <t>Z6A3672E76</t>
  </si>
  <si>
    <t>CNA, Confederazione Nazionale dell’Artigianato e della piccola e media impresa di Roma (c.f. 80151330588)</t>
  </si>
  <si>
    <t>97/2022</t>
  </si>
  <si>
    <t>Progetto Porta Futuro Lazio "Generazioni II" - sportello impresa</t>
  </si>
  <si>
    <t>CINI CARLO (c.f. CNICRL76L28H501W)</t>
  </si>
  <si>
    <t>98/2022</t>
  </si>
  <si>
    <t>MAGNI DOMITILLA (c.f. MGNDTL90D69H501R)</t>
  </si>
  <si>
    <t>99/2022</t>
  </si>
  <si>
    <t xml:space="preserve">Rinnovo licenza programma Adobe </t>
  </si>
  <si>
    <t>ZE63670368</t>
  </si>
  <si>
    <t>BG&amp;PARTNERS S.R.L. (p.iva 06272481000</t>
  </si>
  <si>
    <t>100/2022</t>
  </si>
  <si>
    <t xml:space="preserve">Progetto Orientamento e nuove competenze "Laboratorio mestieri - grafica creativa" maggio 2022 </t>
  </si>
  <si>
    <t>101/2022</t>
  </si>
  <si>
    <t>Z593675AE7</t>
  </si>
  <si>
    <t>102/2022</t>
  </si>
  <si>
    <t>Corso AAM 04.2022 acquisto testi</t>
  </si>
  <si>
    <t>Z9D3678D96</t>
  </si>
  <si>
    <t>103/2022</t>
  </si>
  <si>
    <t>Progetto  Formazione e Lavoro Percorso "La bottega diffusa - Storytelling digitale delle botteghe artigiane del contro storico di Roma"</t>
  </si>
  <si>
    <t>Z2A3858FF0</t>
  </si>
  <si>
    <t>104/2022</t>
  </si>
  <si>
    <t>docenza corso agenti affari in mediazione 04/2022</t>
  </si>
  <si>
    <t>ZBC36794F6</t>
  </si>
  <si>
    <t>105/2022</t>
  </si>
  <si>
    <t>106/2022</t>
  </si>
  <si>
    <t>107/2022</t>
  </si>
  <si>
    <t>108/2022</t>
  </si>
  <si>
    <t>109/2022</t>
  </si>
  <si>
    <t>Progetto "Potenziamento servizi Porta Futuro Lazio" percorso seminariale "Lo sviluppo delle competenze trasversali"</t>
  </si>
  <si>
    <t>LEOMANNI PAOLO (p.iva 08105171006)</t>
  </si>
  <si>
    <t>110/2022</t>
  </si>
  <si>
    <t>docenza corso agenti affari in mediazione 05/2022</t>
  </si>
  <si>
    <t>Z3D3679607</t>
  </si>
  <si>
    <t>111/2022</t>
  </si>
  <si>
    <t>112/2022</t>
  </si>
  <si>
    <t>113/2022</t>
  </si>
  <si>
    <t>114/2022</t>
  </si>
  <si>
    <t>115/2022</t>
  </si>
  <si>
    <t>116/2022</t>
  </si>
  <si>
    <t>Spostamento PC e faldoni fra le sedi di Viale Oceano Indiano e Via Capitan Bavastro</t>
  </si>
  <si>
    <t>Z3A2ECC38C</t>
  </si>
  <si>
    <t>GIANCARLO CIAVARRO DITTA INDIVIDUALE (p.iva 09596360587)</t>
  </si>
  <si>
    <t>117/2022</t>
  </si>
  <si>
    <t>piattaforma telematica anno 2022</t>
  </si>
  <si>
    <t>Z53368E36F</t>
  </si>
  <si>
    <t>DIGITAL PA SPA (p.iva 03553050927)</t>
  </si>
  <si>
    <t>118/2022</t>
  </si>
  <si>
    <t>docenza corso Arc 03/2022</t>
  </si>
  <si>
    <t>119/2022</t>
  </si>
  <si>
    <t>120/2022</t>
  </si>
  <si>
    <t>121/2022</t>
  </si>
  <si>
    <t>LOZZI FLAVIA (C.F. LZZFLV73C58H501V)</t>
  </si>
  <si>
    <t>122/2022</t>
  </si>
  <si>
    <t>CBE369B2B8</t>
  </si>
  <si>
    <t>123/2022</t>
  </si>
  <si>
    <t>Corso per il rilascio ed il rinnovo del certificato di abilitazione all’acquisto e all’utilizzo dei prodotti fitosanitari ai sensi del D.lgs 150/2012” - 01/2022</t>
  </si>
  <si>
    <t>GRISCIOLI MASSIMO (p.iva 01081290577)</t>
  </si>
  <si>
    <t>124/2022</t>
  </si>
  <si>
    <t>ALABANESI ELVEZIO (p.iva 1075471006)</t>
  </si>
  <si>
    <t>125/2022</t>
  </si>
  <si>
    <t>TOTERO GIANFRANCO (p.iva 06228521008)</t>
  </si>
  <si>
    <t>126/2022</t>
  </si>
  <si>
    <t>Fornitura testi corso Arc 03/2022</t>
  </si>
  <si>
    <t>Z6A369B497</t>
  </si>
  <si>
    <t>127/2022</t>
  </si>
  <si>
    <t xml:space="preserve">Progetto Orientamento e nuove competenze "Open day 2022 - Laboratorio mestieri - Orafo - </t>
  </si>
  <si>
    <t>FRATINI FIAMMA (c.f. FRTFMM93S47H501A)</t>
  </si>
  <si>
    <t>128/2022</t>
  </si>
  <si>
    <t xml:space="preserve">Progetto Orientamento e nuove competenze "Open day 2022 - Laboratorio mestieri - Cappellaio - </t>
  </si>
  <si>
    <t>MARIANETTI MARIANETTI(c.f. MRNMLD94P45H501J)</t>
  </si>
  <si>
    <t>129/2022</t>
  </si>
  <si>
    <t xml:space="preserve">Progetto Orientamento e nuove competenze "Open day 2022 - Laboratorio mestieri - fumettista - </t>
  </si>
  <si>
    <t>ZF536BB2A4</t>
  </si>
  <si>
    <t>ABCINQUE SRL (p.iva 13654131005</t>
  </si>
  <si>
    <t>130/2022</t>
  </si>
  <si>
    <t>PIEIA CINZIA (c.f. PIECNZ56B58H501A)</t>
  </si>
  <si>
    <t>131/2022</t>
  </si>
  <si>
    <t>PACETTI STEFANO (c.f. PCTSFN49S22H501Q)</t>
  </si>
  <si>
    <t>132/2022</t>
  </si>
  <si>
    <t>FENIZI PIERO (p.iva 10905350582)</t>
  </si>
  <si>
    <t>133/2022</t>
  </si>
  <si>
    <t>Progetto "Porta Futuro lazio - Generazioni II" - docenza corso inglese livello B1</t>
  </si>
  <si>
    <t>FILIPPIS MICHAEL VINCENT (p.iva 15544841001)</t>
  </si>
  <si>
    <t>134/2022</t>
  </si>
  <si>
    <t>Progetto "Porta Futuro lazio - Generazioni II" - docenza corso spagnolo livello B1</t>
  </si>
  <si>
    <t>LARESE MONICA (p.iva 16504041001)</t>
  </si>
  <si>
    <t>135/2022</t>
  </si>
  <si>
    <t>Rinnovo abbonamento e Aumento banda Capitan Bavastro</t>
  </si>
  <si>
    <t>Z7B36C80FE</t>
  </si>
  <si>
    <t>FASTWEB SPA (p.iva 12878470157)</t>
  </si>
  <si>
    <t>136/2022</t>
  </si>
  <si>
    <t>Progetto "Fare nuova impresa – Formazione per le start up e gestione di impresa -cancelleria</t>
  </si>
  <si>
    <t>Z3336D8FCE</t>
  </si>
  <si>
    <t>137/2022</t>
  </si>
  <si>
    <t>Progetto "Imprese competenze e Managenent"  Progetto Innovation Management - formazione e certificazione EUREKA</t>
  </si>
  <si>
    <t>ZA1376A0CF</t>
  </si>
  <si>
    <t>IXL CENTER ITALIA (p.iva 10914460968)</t>
  </si>
  <si>
    <t>138/2022</t>
  </si>
  <si>
    <t>Noleggio aula attrezzata mese luglio 2022</t>
  </si>
  <si>
    <t>Z5D3798A44</t>
  </si>
  <si>
    <t>TECNOBORSA S.C.p.A (p. iva 05375771002)</t>
  </si>
  <si>
    <t>139/2022</t>
  </si>
  <si>
    <t>Migrazione sistema rilevazione presenze su cloud</t>
  </si>
  <si>
    <t>Z553752F47</t>
  </si>
  <si>
    <t>140/2022</t>
  </si>
  <si>
    <t xml:space="preserve">fornitura nuovi badges dipendenti Forma Camera </t>
  </si>
  <si>
    <t>ZE136EDC05</t>
  </si>
  <si>
    <t>ELTIME s.r.l. (p.iva ZE136EDC05)</t>
  </si>
  <si>
    <t>141/2022</t>
  </si>
  <si>
    <t>realizzazione di video (pillole)</t>
  </si>
  <si>
    <t>Z0B36F0754</t>
  </si>
  <si>
    <t>CELINI MICHELE (p.iva 15644361006)</t>
  </si>
  <si>
    <t>142/2022</t>
  </si>
  <si>
    <t>Progetto Erasmus + mobilità 2021 accompagnatore flusso Spagna</t>
  </si>
  <si>
    <t>PAGANO ROSSANA (c.f. PGNRSN68E46H163O)</t>
  </si>
  <si>
    <t>143/2022</t>
  </si>
  <si>
    <t>progetto "Fare nuova Impresa – Formazione per le Start up e gestone di impresa” seminario “La certificazione della parità di genere – opportunità per le aziende certificate”;</t>
  </si>
  <si>
    <t>CATIZONE ANDREA (p.iva 08984571003)</t>
  </si>
  <si>
    <t>144/2022</t>
  </si>
  <si>
    <t>Progetto "Laboratori progetti x Fondi UE" - Assistenza mantenimento accerditamento Sac Portal</t>
  </si>
  <si>
    <t>Z423730DEB</t>
  </si>
  <si>
    <t>AM.AL.F.I.  srl  (p.iva 14875451008)</t>
  </si>
  <si>
    <t>AM.AL.F.I. srl (p.iva 14875451008)</t>
  </si>
  <si>
    <t>145/2022</t>
  </si>
  <si>
    <t>146/2022</t>
  </si>
  <si>
    <t>Spostamento sistema presenze in cloud</t>
  </si>
  <si>
    <t>Z5D3769267</t>
  </si>
  <si>
    <t>147/2022</t>
  </si>
  <si>
    <t>Progetto "Fare nuova impresa- Formazione per le start up e gestione di impresa corso "Le Vie delle Vette</t>
  </si>
  <si>
    <t>Z2E37CAE54</t>
  </si>
  <si>
    <t>ISTITUTO PIEPOLI s.r.l. (p.iva 03779980964)</t>
  </si>
  <si>
    <t>148/2022</t>
  </si>
  <si>
    <t xml:space="preserve">Progetto "Learning digital transformation-formazione per la transigzione digitale" webinr "Come vincere la sfida - migliora l'alfabetizzazione della tua azienda" </t>
  </si>
  <si>
    <t>Z6D37CADA9</t>
  </si>
  <si>
    <t>ITANDEM srl (p.iva 13012431006)</t>
  </si>
  <si>
    <t>149/2022</t>
  </si>
  <si>
    <t>150/2022</t>
  </si>
  <si>
    <t xml:space="preserve">Progetto Orientamento e nuove competenze "Laboratorio mestieri - Monet; gli uomini primitivi; gli etruschi" SETT-DIC 2022 </t>
  </si>
  <si>
    <t>151/2022</t>
  </si>
  <si>
    <t>152/2022</t>
  </si>
  <si>
    <t>153/2022</t>
  </si>
  <si>
    <t>Progetto "Porta Futuro Lazio - Generazioni II" - corso Impresa e donna</t>
  </si>
  <si>
    <t>D'AMBROSIO BARBARISI GIANCARLO (c.f. DMBGCR68E22H501C)</t>
  </si>
  <si>
    <t>154/2022</t>
  </si>
  <si>
    <t xml:space="preserve">Spostamento banchi e sedie </t>
  </si>
  <si>
    <t>Z7C380E351</t>
  </si>
  <si>
    <t>GIANCARLO CIAVARRO DITTA INDIVISUALE (p.iva 09596360587)</t>
  </si>
  <si>
    <t>155/2022</t>
  </si>
  <si>
    <t>docenza corso agenti affari in mediazione 06/2022</t>
  </si>
  <si>
    <t>Z54380833C</t>
  </si>
  <si>
    <t>156/2022</t>
  </si>
  <si>
    <t>157/2022</t>
  </si>
  <si>
    <t>158/2022</t>
  </si>
  <si>
    <t>docenza corso agenti affari in mediazione  06/2022</t>
  </si>
  <si>
    <t>159/2022</t>
  </si>
  <si>
    <t>160/2022</t>
  </si>
  <si>
    <r>
      <t xml:space="preserve">corso </t>
    </r>
    <r>
      <rPr>
        <sz val="12"/>
        <color theme="1"/>
        <rFont val="Times New Roman"/>
        <family val="1"/>
      </rPr>
      <t xml:space="preserve">per il </t>
    </r>
    <r>
      <rPr>
        <sz val="11"/>
        <color theme="1"/>
        <rFont val="Times New Roman"/>
        <family val="1"/>
      </rPr>
      <t>commercio relativo al settore merceologico alimentare per le attività di somministrazione di alimenti e bevande” EX REC 02/2022</t>
    </r>
  </si>
  <si>
    <t>161/2022</t>
  </si>
  <si>
    <t>CASTELLI MAURO (c.f. CSTMRA68D02D773W</t>
  </si>
  <si>
    <t>162/2022</t>
  </si>
  <si>
    <t>163/2022</t>
  </si>
  <si>
    <t>164/2022</t>
  </si>
  <si>
    <t>corso per il commercio relativo al settore merceologico alimentare per le attività di somministrazione di alimenti e bevande” EX REC 02/2022</t>
  </si>
  <si>
    <t>Z7B3808CBF</t>
  </si>
  <si>
    <t>165/2022</t>
  </si>
  <si>
    <t>166/2022</t>
  </si>
  <si>
    <t>Progetto Formazione e Lavoro - Le nuove tecnologie per il sistema educativo: percorso d accelerazione</t>
  </si>
  <si>
    <t>A7A380D8F9</t>
  </si>
  <si>
    <t>LVENTURE GROUP SPA (p.iva 01932500026)</t>
  </si>
  <si>
    <t>167/2022</t>
  </si>
  <si>
    <t xml:space="preserve">Progetto Orientamento e nuove competenze "Laboratorio mestieri - città di carta" ottobre-dicembre 2022 </t>
  </si>
  <si>
    <t>ZAD38082B6</t>
  </si>
  <si>
    <t>168/2022</t>
  </si>
  <si>
    <t xml:space="preserve">Progetto Orientamento e nuove competenze "Laboratorio mestieri - orafo" ottobre-dicembre 2022 </t>
  </si>
  <si>
    <t>169/2022</t>
  </si>
  <si>
    <t>Progetto "Formazione e Lavoro" progetto "La bottega diffusa -Storytelling digitale delle botteghe artigiane del centro storico di Roma"</t>
  </si>
  <si>
    <t>RANALDI IRENE (c.f. RNLRNI73M58H501W)</t>
  </si>
  <si>
    <t>170/2022</t>
  </si>
  <si>
    <t>Progetto "EthosII" mobilità Bulgaria</t>
  </si>
  <si>
    <t>ROBERTO MICHELE (c.f. RBRMHL97L22A509A)</t>
  </si>
  <si>
    <t>171/2022</t>
  </si>
  <si>
    <t xml:space="preserve">Progetto Orientamento e nuove competenze "Laboratorio mestieri - lezioni di cinema" ottobre-dicembre 2022 </t>
  </si>
  <si>
    <t>ZE238587AF</t>
  </si>
  <si>
    <t>172/2022</t>
  </si>
  <si>
    <t>Progetto Formarsi Elle Effe</t>
  </si>
  <si>
    <t>173/2022</t>
  </si>
  <si>
    <t>CINI CARLO (p.iva 16891631000)</t>
  </si>
  <si>
    <t>174/2022</t>
  </si>
  <si>
    <t>Progetto "Formazione e Lavoro" Percorsi per le Competenze Trasversali e l'Orientamento</t>
  </si>
  <si>
    <t>Z403831F6D</t>
  </si>
  <si>
    <t>ISM –Impresa Sviluppo &amp; Management (p.iva 07149471000)</t>
  </si>
  <si>
    <t>175/2022</t>
  </si>
  <si>
    <t>Progetto "Formazione e Lavoro" percorso "Dietro le quinte"</t>
  </si>
  <si>
    <t>Z96383200E</t>
  </si>
  <si>
    <t>TEATRO VERDE n.o.b. (c.f. 03680650581)</t>
  </si>
  <si>
    <t>176/2022</t>
  </si>
  <si>
    <t>Fornitura testi corso Arc 04/2022</t>
  </si>
  <si>
    <t>Z72383DD63</t>
  </si>
  <si>
    <t>177/2022</t>
  </si>
  <si>
    <t>Docenza corso Arc 04/2022</t>
  </si>
  <si>
    <t>178/2022</t>
  </si>
  <si>
    <t>179/2022</t>
  </si>
  <si>
    <t>180/2022</t>
  </si>
  <si>
    <t>181/2022</t>
  </si>
  <si>
    <t>Z35383DD9D</t>
  </si>
  <si>
    <t>182/2022</t>
  </si>
  <si>
    <t>Progetto "Fare Nuova Impresa - Formazione per le start up e gestione di impresa" Percorso "Educazione Finanziaria per le PMI"</t>
  </si>
  <si>
    <t>Z12385B0B</t>
  </si>
  <si>
    <t>183/2022</t>
  </si>
  <si>
    <t>Progetto "Formazione e Lavoro" percorso PCTO "Le nuove tecnologie per il sistema educativo: percorso di accelerazione"</t>
  </si>
  <si>
    <t>DE MARINIS PAOLA (c.f. DMRPLA71A64H501W)</t>
  </si>
  <si>
    <t>184/2022</t>
  </si>
  <si>
    <t>ZC638C01F4</t>
  </si>
  <si>
    <t>SIRIO srls (p.iva 15638801009)</t>
  </si>
  <si>
    <t>185/0022</t>
  </si>
  <si>
    <t>OANA OCNEAU MIRELA (c.f. CNNMLN81L57Z129F)</t>
  </si>
  <si>
    <t>186/2022</t>
  </si>
  <si>
    <t>Spostamento banchi e sedie</t>
  </si>
  <si>
    <t>Z59385CDA1</t>
  </si>
  <si>
    <t>CIAVARRO GIANCARLO DITTA INDIVISUALE (p.iva 09596360587)</t>
  </si>
  <si>
    <t>187/2022</t>
  </si>
  <si>
    <t>189/2022</t>
  </si>
  <si>
    <t>199/2022</t>
  </si>
  <si>
    <t>Tinteggiatura uffici Forma Camera</t>
  </si>
  <si>
    <t>Z8E38613CD</t>
  </si>
  <si>
    <t>191/2022</t>
  </si>
  <si>
    <t>Progetto "laboratori Progetti Fondi Ue"</t>
  </si>
  <si>
    <t>192/2022</t>
  </si>
  <si>
    <t>RUSSO ANASTASIA (c.f. RSSNTS89S53H501Z)</t>
  </si>
  <si>
    <t>193/2022</t>
  </si>
  <si>
    <t>Attivazione linee telefoniche e internet</t>
  </si>
  <si>
    <t>ZAA384BD52</t>
  </si>
  <si>
    <t>194/2022</t>
  </si>
  <si>
    <t>ZE5384BD89</t>
  </si>
  <si>
    <t>195/2022</t>
  </si>
  <si>
    <t>Progetto "Formazione e Lavoro" percorso PCTO “La bottega diffusa -Storytelling digitale delle botteghe artigiane del centro storico di Roma"</t>
  </si>
  <si>
    <t>196/2022</t>
  </si>
  <si>
    <t xml:space="preserve">Progetto per lo sviluppo delle competenze della Auxilium </t>
  </si>
  <si>
    <t>197/2022</t>
  </si>
  <si>
    <t>Progetto per lo sviluppo delle competenze della Auxilium</t>
  </si>
  <si>
    <t>TOMASSINI NADIA</t>
  </si>
  <si>
    <t>198/2022</t>
  </si>
  <si>
    <t>MARINO ANDREA</t>
  </si>
  <si>
    <t>docenza corso agenti affari in mediazione 07/2022</t>
  </si>
  <si>
    <t>200/2022</t>
  </si>
  <si>
    <t>201/2022</t>
  </si>
  <si>
    <t>202/2022</t>
  </si>
  <si>
    <t>203/2022</t>
  </si>
  <si>
    <t>204/2022</t>
  </si>
  <si>
    <t>servizio di spostamento cassaforte</t>
  </si>
  <si>
    <t>Z7A389025A</t>
  </si>
  <si>
    <t>205/2022</t>
  </si>
  <si>
    <t>Progetto gol</t>
  </si>
  <si>
    <t>206/2022</t>
  </si>
  <si>
    <t>207/2022</t>
  </si>
  <si>
    <t>208/2022</t>
  </si>
  <si>
    <t xml:space="preserve">Progetto per lo sviluppo delle competenze Auxilium </t>
  </si>
  <si>
    <t>209/2022</t>
  </si>
  <si>
    <t>Progetto "Orientamento Professioni e autoimprenditorialità" - Workshop sui temi Accesso al credito e PNRR"</t>
  </si>
  <si>
    <t>ZCD38aB099</t>
  </si>
  <si>
    <t>IN-FORMAZIONE SRL (p.iva 07252070722)</t>
  </si>
  <si>
    <t>210/2022</t>
  </si>
  <si>
    <t>Progetto "Orientamento Professioni e autoimprenditorialità" - Seminario PNRR</t>
  </si>
  <si>
    <t>211/2022</t>
  </si>
  <si>
    <t>Smaltimento matriali quali faldoni e attrezzature dismesse</t>
  </si>
  <si>
    <t>ZE238A8346</t>
  </si>
  <si>
    <t>212/2022</t>
  </si>
  <si>
    <t>Corso "D.lgs 155/97-HACCP - Hazard Analysis Critical Control Point -HACCP" 02/2022</t>
  </si>
  <si>
    <t>Z1838AD22C</t>
  </si>
  <si>
    <t>213/2022</t>
  </si>
  <si>
    <t>Progetto "Sviluppo innovativo e Sostenibile - Formazione per la transizione green" -Percorso formativo sullo sviluppo delle competenze delle PMI</t>
  </si>
  <si>
    <t>Z3438AE677</t>
  </si>
  <si>
    <t>MICROCOOL ITALIA srl (p.iva 11353771006)</t>
  </si>
  <si>
    <t>214/2022</t>
  </si>
  <si>
    <t xml:space="preserve">Progetto “Orientamento Professioni e autoimprenditorialità” – seminario “Responsabilità civile e penale degli agenti immobiliari negli atti di vendita". </t>
  </si>
  <si>
    <t>MARIANO ROSAMARIA (p.iva 09002220591)</t>
  </si>
  <si>
    <t>215/2022</t>
  </si>
  <si>
    <t>MARIANO PEPPINO (p.iva 06043581005)</t>
  </si>
  <si>
    <t>216/2022</t>
  </si>
  <si>
    <t xml:space="preserve">Progetto “Orientamento Professioni e autoimprenditorialità” – seminario “Antiriciclaggio e privacy nelle agenzie immobiliari – Due norme sorprendentemente affini. </t>
  </si>
  <si>
    <t>PORCELLI GIOVANNI (p.iva 01611930809)</t>
  </si>
  <si>
    <t>217/2022</t>
  </si>
  <si>
    <t>Progetto Formazione e Lavoro "percorsi pcto maxxi art work"</t>
  </si>
  <si>
    <t>ZDA38D073F</t>
  </si>
  <si>
    <t>FONDAZONE MAXXI (p.iva 10587971002)</t>
  </si>
  <si>
    <t>218//2022</t>
  </si>
  <si>
    <t>Progetto "laboratori Progetti Fondi Ue" - Progettazione bando onlife</t>
  </si>
  <si>
    <t>PENTIMA ANDREA (p.iva 16114191006)</t>
  </si>
  <si>
    <t>219/2022</t>
  </si>
  <si>
    <t>Servizio di RSPP e messa a disposizione del Medico Competente</t>
  </si>
  <si>
    <t>Forma Camera</t>
  </si>
  <si>
    <t>ZE93995A84</t>
  </si>
  <si>
    <t>TecnoService Camere c.f. 04786421000</t>
  </si>
  <si>
    <t>220/2022</t>
  </si>
  <si>
    <t>Assistenza e consulenza del lavoro anno 2023</t>
  </si>
  <si>
    <t>Bonuglia Rita c.f. 02406390589</t>
  </si>
  <si>
    <t>221/2022</t>
  </si>
  <si>
    <t>Assistenza fiscale anno 2023</t>
  </si>
  <si>
    <t>Grimani Mauro c.f. 08914870582</t>
  </si>
  <si>
    <t>222/2022</t>
  </si>
  <si>
    <t>Progetto Formazione e Lavoro "percorsi pcto receptionist"</t>
  </si>
  <si>
    <t>PISCOPO ANGELA (p.iva 10516791000)</t>
  </si>
  <si>
    <t>223/2022</t>
  </si>
  <si>
    <t>Progetto Formazione e Lavoro "percorsi pcto farmacia"</t>
  </si>
  <si>
    <t>MURINO ELEONORA (c.f. MRNLNR73L69L259O)</t>
  </si>
  <si>
    <t>224/2022</t>
  </si>
  <si>
    <t>Progetto “Orientamento Professioni e autoimprenditorialità” – seminario “specialisti per facilitatori d'asta 2° livello"</t>
  </si>
  <si>
    <t>MARCHI MICHELA (p.iva 0294309027)</t>
  </si>
  <si>
    <t>225/2022</t>
  </si>
  <si>
    <t>servizio montaggio lastre plexiglass sede Umiltà</t>
  </si>
  <si>
    <t>Z4C3933E83</t>
  </si>
  <si>
    <t>226/2022</t>
  </si>
  <si>
    <t>Progetto Formazione e Lavoro "percorsi pcto receptionis"</t>
  </si>
  <si>
    <t>CENTINEO PIETRO (c.f. CNTPTR58A03H501X)</t>
  </si>
  <si>
    <t>227/2022</t>
  </si>
  <si>
    <t xml:space="preserve">Progetto “Orientamento Professioni e autoimprenditorialità” noleggio pullman </t>
  </si>
  <si>
    <t>TROTTA BUS SERICES SPA (p.iva 00883581001)</t>
  </si>
  <si>
    <t>228/2022</t>
  </si>
  <si>
    <t>Progetto  "laboratori Progetti Fondi Ue" corso dipendenti anticorruzione</t>
  </si>
  <si>
    <t>Z52392EBCF</t>
  </si>
  <si>
    <t>AIDEM srl (p.iva 02386580209)</t>
  </si>
  <si>
    <t>229/2022</t>
  </si>
  <si>
    <t>Z723936E03</t>
  </si>
  <si>
    <t>R1 spa (p.iva 05231661009)</t>
  </si>
  <si>
    <t>230/2022</t>
  </si>
  <si>
    <t>231/2022</t>
  </si>
  <si>
    <t>Progetto "Project Management Europa 2030" Assistemza e mantenimento accreditamento</t>
  </si>
  <si>
    <t>Z813958B5A</t>
  </si>
  <si>
    <t>MMG Formazione srl c.f. 11733641002</t>
  </si>
  <si>
    <t>232/2022</t>
  </si>
  <si>
    <t xml:space="preserve">Manutenzione sistema rileìvazione presenze </t>
  </si>
  <si>
    <t>Z9739EC945</t>
  </si>
  <si>
    <t>Eltime srl c.f. 03717821007</t>
  </si>
  <si>
    <t>233/2022</t>
  </si>
  <si>
    <t>Progetto  "laboratori Progetti Fondi Ue" accompagnamento ed orientamento al lavoro ed all'avvio di impresa</t>
  </si>
  <si>
    <t>234/2022</t>
  </si>
  <si>
    <t>Progetto "Formazione e Lavoro"progettazione di un PCTO con gli Istituti alberghieri della rete RENAIA e le imprese aderenti</t>
  </si>
  <si>
    <t>ZF33A4E17B</t>
  </si>
  <si>
    <t>235/2022</t>
  </si>
  <si>
    <t>Rinnovo software contabilità TS Vialibera</t>
  </si>
  <si>
    <t>ZB23AF38E0</t>
  </si>
  <si>
    <t>Team System spa c.f. 01035310414</t>
  </si>
  <si>
    <t>236/2022</t>
  </si>
  <si>
    <t>Progetto "Fondo Nuove Competenze" segreteria e monitoraggio</t>
  </si>
  <si>
    <t>Z693AD78BC</t>
  </si>
  <si>
    <t>Palmisano Maria Elisabetta c.f. 14438051006</t>
  </si>
  <si>
    <t>237/2022</t>
  </si>
  <si>
    <t>Progetto "Fare Nuova Impresa - Formazione per le start up e gestione di impresa seminario sull'ascesa dell'intelligenza artificiale</t>
  </si>
  <si>
    <t>Z6263C11E21</t>
  </si>
  <si>
    <t>238/2022</t>
  </si>
  <si>
    <t>AIM 01/22</t>
  </si>
  <si>
    <t>NOME</t>
  </si>
  <si>
    <t>MATERIA</t>
  </si>
  <si>
    <t>ORE</t>
  </si>
  <si>
    <t>COSTO ORARIO</t>
  </si>
  <si>
    <t>Castellani Alessandra</t>
  </si>
  <si>
    <t>Nozioni di diritto amministrativo</t>
  </si>
  <si>
    <t>Nozioni di diritto civile e disciplina della professione  Mediatore</t>
  </si>
  <si>
    <t>Cataldo Salvatore</t>
  </si>
  <si>
    <t>Nozioni di diritto finanziario</t>
  </si>
  <si>
    <t>Clemenzi Federico</t>
  </si>
  <si>
    <t>Nozioni di diritto commerciale</t>
  </si>
  <si>
    <t>Cusano Alessandro</t>
  </si>
  <si>
    <t>Nozioni di diritto tributario</t>
  </si>
  <si>
    <t>Loiudice Nicoletta</t>
  </si>
  <si>
    <t>Nozioni di estimo</t>
  </si>
  <si>
    <t>Pizzullo Michele</t>
  </si>
  <si>
    <t>AIM 02/22</t>
  </si>
  <si>
    <t>Donda Paolo</t>
  </si>
  <si>
    <t>Mangano Rosa</t>
  </si>
  <si>
    <t>AIM 03/22</t>
  </si>
  <si>
    <t>AIM 04/22</t>
  </si>
  <si>
    <t>AIM 05/22</t>
  </si>
  <si>
    <t>AIM 06/22</t>
  </si>
  <si>
    <t>AIM 07/22</t>
  </si>
  <si>
    <t xml:space="preserve">Progetto “Sviluppo Innovativo e Sostenibile – Formazione per la transizione green” Percorso complesso sul tema della gestione delle risorse energetiche  </t>
  </si>
  <si>
    <t>Z7E38603B9</t>
  </si>
  <si>
    <t>Safe Plus s.r.l. (p.iva 13025841001)</t>
  </si>
  <si>
    <t>Dipartimento di Management e Diritto dell’Università degli Studi di Roma “Tor Vergata” (p.iva 02133971008)</t>
  </si>
  <si>
    <t>ZF4386032C</t>
  </si>
  <si>
    <t>Software Licenza Rapid SSL Wildcard0,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</si>
</sst>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1" xfId="0" quotePrefix="1" applyFill="1" applyBorder="1" applyAlignment="1">
      <alignment wrapText="1"/>
    </xf>
    <xf numFmtId="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0" borderId="1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0" fontId="2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0" xfId="0" applyFill="1"/>
    <xf numFmtId="0" fontId="2" fillId="2" borderId="1" xfId="0" quotePrefix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2" fillId="2" borderId="0" xfId="0" applyFont="1" applyFill="1"/>
    <xf numFmtId="14" fontId="0" fillId="2" borderId="1" xfId="0" applyNumberFormat="1" applyFill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/>
    <xf numFmtId="4" fontId="0" fillId="2" borderId="0" xfId="0" applyNumberFormat="1" applyFill="1" applyAlignment="1">
      <alignment wrapText="1"/>
    </xf>
    <xf numFmtId="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9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quotePrefix="1" applyBorder="1"/>
    <xf numFmtId="164" fontId="0" fillId="0" borderId="1" xfId="0" applyNumberFormat="1" applyBorder="1"/>
    <xf numFmtId="14" fontId="0" fillId="0" borderId="1" xfId="0" applyNumberFormat="1" applyBorder="1"/>
    <xf numFmtId="0" fontId="2" fillId="0" borderId="1" xfId="0" applyFont="1" applyBorder="1"/>
    <xf numFmtId="0" fontId="2" fillId="0" borderId="1" xfId="0" quotePrefix="1" applyFont="1" applyBorder="1"/>
    <xf numFmtId="164" fontId="2" fillId="0" borderId="1" xfId="0" applyNumberFormat="1" applyFont="1" applyBorder="1"/>
    <xf numFmtId="0" fontId="2" fillId="0" borderId="0" xfId="0" applyFont="1"/>
    <xf numFmtId="14" fontId="2" fillId="0" borderId="1" xfId="0" applyNumberFormat="1" applyFont="1" applyBorder="1"/>
    <xf numFmtId="14" fontId="0" fillId="0" borderId="2" xfId="0" applyNumberFormat="1" applyBorder="1" applyAlignment="1">
      <alignment wrapText="1"/>
    </xf>
    <xf numFmtId="14" fontId="0" fillId="2" borderId="2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Border="1" applyAlignment="1">
      <alignment wrapText="1"/>
    </xf>
    <xf numFmtId="14" fontId="2" fillId="2" borderId="2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/>
    <xf numFmtId="49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right"/>
    </xf>
    <xf numFmtId="0" fontId="0" fillId="2" borderId="3" xfId="0" applyFill="1" applyBorder="1" applyAlignment="1">
      <alignment wrapText="1"/>
    </xf>
    <xf numFmtId="4" fontId="0" fillId="2" borderId="3" xfId="0" applyNumberFormat="1" applyFill="1" applyBorder="1" applyAlignment="1">
      <alignment wrapText="1"/>
    </xf>
    <xf numFmtId="164" fontId="0" fillId="2" borderId="3" xfId="0" applyNumberFormat="1" applyFill="1" applyBorder="1" applyAlignment="1">
      <alignment wrapText="1"/>
    </xf>
    <xf numFmtId="49" fontId="0" fillId="2" borderId="3" xfId="0" applyNumberFormat="1" applyFill="1" applyBorder="1" applyAlignment="1">
      <alignment horizontal="right"/>
    </xf>
    <xf numFmtId="14" fontId="0" fillId="2" borderId="3" xfId="0" applyNumberFormat="1" applyFill="1" applyBorder="1"/>
    <xf numFmtId="0" fontId="0" fillId="2" borderId="1" xfId="0" applyFill="1" applyBorder="1"/>
    <xf numFmtId="0" fontId="0" fillId="2" borderId="1" xfId="0" quotePrefix="1" applyFill="1" applyBorder="1"/>
    <xf numFmtId="164" fontId="0" fillId="2" borderId="1" xfId="0" applyNumberFormat="1" applyFill="1" applyBorder="1"/>
    <xf numFmtId="0" fontId="0" fillId="2" borderId="3" xfId="0" applyFill="1" applyBorder="1"/>
    <xf numFmtId="0" fontId="0" fillId="2" borderId="3" xfId="0" quotePrefix="1" applyFill="1" applyBorder="1"/>
    <xf numFmtId="164" fontId="0" fillId="2" borderId="3" xfId="0" applyNumberFormat="1" applyFill="1" applyBorder="1"/>
    <xf numFmtId="14" fontId="2" fillId="0" borderId="2" xfId="0" applyNumberFormat="1" applyFont="1" applyBorder="1" applyAlignment="1">
      <alignment wrapText="1"/>
    </xf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nticorruzione.it/AVCP-SmartCig/preparaDettaglioComunicazioneOS.action?codDettaglioCarnet=58099361" TargetMode="External"/><Relationship Id="rId2" Type="http://schemas.openxmlformats.org/officeDocument/2006/relationships/hyperlink" Target="https://smartcig.anticorruzione.it/AVCP-SmartCig/preparaDettaglioComunicazioneOS.action?codDettaglioCarnet=57076028" TargetMode="External"/><Relationship Id="rId1" Type="http://schemas.openxmlformats.org/officeDocument/2006/relationships/hyperlink" Target="https://smartcig.anticorruzione.it/AVCP-SmartCig/preparaDettaglioComunicazioneOS.action?codDettaglioCarnet=5571364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martcig.anticorruzione.it/AVCP-SmartCig/preparaDettaglioComunicazioneOS.action?codDettaglioCarnet=5829019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1"/>
  <sheetViews>
    <sheetView tabSelected="1" zoomScaleNormal="100" workbookViewId="0">
      <pane ySplit="1" topLeftCell="A227" activePane="bottomLeft" state="frozen"/>
      <selection pane="bottomLeft" activeCell="O1" sqref="O1"/>
    </sheetView>
  </sheetViews>
  <sheetFormatPr defaultRowHeight="15" x14ac:dyDescent="0.25"/>
  <cols>
    <col min="1" max="7" width="15.42578125" style="3" customWidth="1"/>
    <col min="8" max="8" width="15.42578125" style="17" customWidth="1"/>
    <col min="9" max="9" width="15.42578125" style="3" customWidth="1"/>
    <col min="10" max="11" width="15.42578125" style="15" customWidth="1"/>
    <col min="12" max="12" width="15.42578125" style="33" customWidth="1"/>
    <col min="13" max="13" width="15.42578125" style="12" customWidth="1"/>
    <col min="14" max="14" width="15.5703125" style="36" customWidth="1"/>
    <col min="15" max="15" width="15.5703125" customWidth="1"/>
  </cols>
  <sheetData>
    <row r="1" spans="1:15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4" t="s">
        <v>9</v>
      </c>
      <c r="K1" s="14" t="s">
        <v>10</v>
      </c>
      <c r="L1" s="10" t="s">
        <v>11</v>
      </c>
      <c r="M1" s="11" t="s">
        <v>12</v>
      </c>
      <c r="N1" s="72" t="s">
        <v>13</v>
      </c>
      <c r="O1" s="11" t="s">
        <v>14</v>
      </c>
    </row>
    <row r="2" spans="1:15" x14ac:dyDescent="0.25">
      <c r="A2" s="4"/>
      <c r="B2" s="4"/>
      <c r="C2" s="4"/>
      <c r="D2" s="4"/>
      <c r="E2" s="4"/>
      <c r="F2" s="4"/>
      <c r="G2" s="4"/>
      <c r="H2" s="6"/>
      <c r="I2" s="4"/>
      <c r="J2" s="16"/>
      <c r="K2" s="16"/>
      <c r="L2" s="6"/>
      <c r="M2" s="4"/>
    </row>
    <row r="3" spans="1:15" x14ac:dyDescent="0.25">
      <c r="A3" s="4"/>
      <c r="B3" s="4"/>
      <c r="C3" s="4"/>
      <c r="D3" s="4"/>
      <c r="E3" s="4"/>
      <c r="F3" s="4"/>
      <c r="G3" s="4"/>
      <c r="H3" s="6"/>
      <c r="I3" s="4"/>
      <c r="J3" s="16"/>
      <c r="K3" s="16"/>
      <c r="L3" s="6"/>
      <c r="M3" s="4"/>
    </row>
    <row r="4" spans="1:15" x14ac:dyDescent="0.25">
      <c r="A4" s="4"/>
      <c r="B4" s="4"/>
      <c r="C4" s="4"/>
      <c r="D4" s="4"/>
      <c r="E4" s="4"/>
      <c r="F4" s="4"/>
      <c r="G4" s="4"/>
      <c r="H4" s="6"/>
      <c r="I4" s="4"/>
      <c r="J4" s="16"/>
      <c r="K4" s="16"/>
      <c r="L4" s="6"/>
      <c r="M4" s="4"/>
    </row>
    <row r="5" spans="1:15" ht="75" x14ac:dyDescent="0.25">
      <c r="A5" s="4" t="s">
        <v>15</v>
      </c>
      <c r="B5" s="4" t="s">
        <v>16</v>
      </c>
      <c r="C5" s="5" t="s">
        <v>17</v>
      </c>
      <c r="D5" s="4" t="s">
        <v>18</v>
      </c>
      <c r="E5" s="7" t="s">
        <v>19</v>
      </c>
      <c r="F5" s="4" t="s">
        <v>20</v>
      </c>
      <c r="G5" s="4" t="s">
        <v>20</v>
      </c>
      <c r="H5" s="6">
        <v>846</v>
      </c>
      <c r="I5" s="4">
        <v>2022</v>
      </c>
      <c r="J5" s="16">
        <v>44572</v>
      </c>
      <c r="K5" s="16">
        <v>44572</v>
      </c>
      <c r="L5" s="6">
        <v>846</v>
      </c>
      <c r="M5" s="46">
        <v>44649</v>
      </c>
      <c r="N5" s="51" t="s">
        <v>21</v>
      </c>
      <c r="O5" s="40">
        <v>44571</v>
      </c>
    </row>
    <row r="6" spans="1:15" ht="165" x14ac:dyDescent="0.25">
      <c r="A6" s="4" t="s">
        <v>22</v>
      </c>
      <c r="B6" s="4" t="s">
        <v>16</v>
      </c>
      <c r="C6" s="5" t="s">
        <v>17</v>
      </c>
      <c r="D6" s="4" t="s">
        <v>18</v>
      </c>
      <c r="E6" s="9" t="s">
        <v>23</v>
      </c>
      <c r="F6" s="7" t="s">
        <v>24</v>
      </c>
      <c r="G6" s="7" t="s">
        <v>24</v>
      </c>
      <c r="H6" s="6">
        <v>600</v>
      </c>
      <c r="I6" s="4">
        <v>2022</v>
      </c>
      <c r="J6" s="16">
        <v>44571</v>
      </c>
      <c r="K6" s="16">
        <v>44582</v>
      </c>
      <c r="L6" s="6">
        <v>400</v>
      </c>
      <c r="M6" s="46">
        <v>44662</v>
      </c>
      <c r="N6" s="51" t="s">
        <v>25</v>
      </c>
      <c r="O6" s="40">
        <v>44571</v>
      </c>
    </row>
    <row r="7" spans="1:15" ht="150" x14ac:dyDescent="0.25">
      <c r="A7" s="4" t="s">
        <v>26</v>
      </c>
      <c r="B7" s="4" t="s">
        <v>16</v>
      </c>
      <c r="C7" s="5" t="s">
        <v>17</v>
      </c>
      <c r="D7" s="4" t="s">
        <v>18</v>
      </c>
      <c r="E7" s="9" t="s">
        <v>23</v>
      </c>
      <c r="F7" s="7" t="s">
        <v>27</v>
      </c>
      <c r="G7" s="7" t="s">
        <v>27</v>
      </c>
      <c r="H7" s="6">
        <v>400</v>
      </c>
      <c r="I7" s="4">
        <v>2022</v>
      </c>
      <c r="J7" s="16">
        <v>44573</v>
      </c>
      <c r="K7" s="16">
        <v>44580</v>
      </c>
      <c r="L7" s="6">
        <v>400</v>
      </c>
      <c r="M7" s="46">
        <v>44662</v>
      </c>
      <c r="N7" s="51" t="s">
        <v>28</v>
      </c>
      <c r="O7" s="40">
        <v>44571</v>
      </c>
    </row>
    <row r="8" spans="1:15" ht="150" x14ac:dyDescent="0.25">
      <c r="A8" s="4" t="s">
        <v>29</v>
      </c>
      <c r="B8" s="4" t="s">
        <v>16</v>
      </c>
      <c r="C8" s="5" t="s">
        <v>17</v>
      </c>
      <c r="D8" s="4" t="s">
        <v>18</v>
      </c>
      <c r="E8" s="9" t="s">
        <v>23</v>
      </c>
      <c r="F8" s="7" t="s">
        <v>30</v>
      </c>
      <c r="G8" s="7" t="s">
        <v>30</v>
      </c>
      <c r="H8" s="6">
        <v>200</v>
      </c>
      <c r="I8" s="4">
        <v>2022</v>
      </c>
      <c r="J8" s="16">
        <v>44582</v>
      </c>
      <c r="K8" s="16" t="s">
        <v>31</v>
      </c>
      <c r="L8" s="6">
        <v>200</v>
      </c>
      <c r="M8" s="46">
        <v>44662</v>
      </c>
      <c r="N8" s="51" t="s">
        <v>32</v>
      </c>
      <c r="O8" s="40">
        <v>44571</v>
      </c>
    </row>
    <row r="9" spans="1:15" ht="120" x14ac:dyDescent="0.25">
      <c r="A9" s="4" t="s">
        <v>33</v>
      </c>
      <c r="B9" s="4" t="s">
        <v>16</v>
      </c>
      <c r="C9" s="5" t="s">
        <v>17</v>
      </c>
      <c r="D9" s="4" t="s">
        <v>18</v>
      </c>
      <c r="E9" s="7" t="s">
        <v>34</v>
      </c>
      <c r="F9" s="4" t="s">
        <v>35</v>
      </c>
      <c r="G9" s="4" t="s">
        <v>35</v>
      </c>
      <c r="H9" s="6">
        <v>678.91</v>
      </c>
      <c r="I9" s="4">
        <v>2022</v>
      </c>
      <c r="J9" s="16">
        <v>44586</v>
      </c>
      <c r="K9" s="16">
        <v>44587</v>
      </c>
      <c r="L9" s="6">
        <v>678.91</v>
      </c>
      <c r="M9" s="46">
        <v>44662</v>
      </c>
      <c r="N9" s="51" t="s">
        <v>36</v>
      </c>
      <c r="O9" s="40">
        <v>44571</v>
      </c>
    </row>
    <row r="10" spans="1:15" ht="60" x14ac:dyDescent="0.25">
      <c r="A10" s="7" t="s">
        <v>37</v>
      </c>
      <c r="B10" s="7" t="s">
        <v>16</v>
      </c>
      <c r="C10" s="9" t="s">
        <v>17</v>
      </c>
      <c r="D10" s="7" t="s">
        <v>18</v>
      </c>
      <c r="E10" s="9" t="s">
        <v>23</v>
      </c>
      <c r="F10" s="7" t="s">
        <v>38</v>
      </c>
      <c r="G10" s="7" t="s">
        <v>38</v>
      </c>
      <c r="H10" s="6">
        <v>1960</v>
      </c>
      <c r="I10" s="4">
        <v>2022</v>
      </c>
      <c r="J10" s="16">
        <v>44578</v>
      </c>
      <c r="K10" s="16">
        <v>44629</v>
      </c>
      <c r="L10" s="6">
        <v>1120</v>
      </c>
      <c r="M10" s="46">
        <v>44649</v>
      </c>
      <c r="N10" s="51" t="s">
        <v>39</v>
      </c>
      <c r="O10" s="40">
        <v>44573</v>
      </c>
    </row>
    <row r="11" spans="1:15" ht="60" x14ac:dyDescent="0.25">
      <c r="A11" s="7" t="s">
        <v>37</v>
      </c>
      <c r="B11" s="7" t="s">
        <v>16</v>
      </c>
      <c r="C11" s="9" t="s">
        <v>17</v>
      </c>
      <c r="D11" s="7" t="s">
        <v>18</v>
      </c>
      <c r="E11" s="9" t="s">
        <v>23</v>
      </c>
      <c r="F11" s="7" t="s">
        <v>40</v>
      </c>
      <c r="G11" s="7" t="s">
        <v>40</v>
      </c>
      <c r="H11" s="8">
        <v>800.8</v>
      </c>
      <c r="I11" s="4">
        <v>2022</v>
      </c>
      <c r="J11" s="16">
        <v>44578</v>
      </c>
      <c r="K11" s="16">
        <v>44629</v>
      </c>
      <c r="L11" s="6">
        <v>800.8</v>
      </c>
      <c r="M11" s="46">
        <v>44650</v>
      </c>
      <c r="N11" s="51" t="s">
        <v>41</v>
      </c>
      <c r="O11" s="40">
        <v>44573</v>
      </c>
    </row>
    <row r="12" spans="1:15" ht="60" x14ac:dyDescent="0.25">
      <c r="A12" s="7" t="s">
        <v>37</v>
      </c>
      <c r="B12" s="7" t="s">
        <v>16</v>
      </c>
      <c r="C12" s="9" t="s">
        <v>17</v>
      </c>
      <c r="D12" s="7" t="s">
        <v>18</v>
      </c>
      <c r="E12" s="9" t="s">
        <v>23</v>
      </c>
      <c r="F12" s="7" t="s">
        <v>42</v>
      </c>
      <c r="G12" s="7" t="s">
        <v>42</v>
      </c>
      <c r="H12" s="6">
        <v>730</v>
      </c>
      <c r="I12" s="4">
        <v>2022</v>
      </c>
      <c r="J12" s="16">
        <v>44578</v>
      </c>
      <c r="K12" s="16">
        <v>44629</v>
      </c>
      <c r="L12" s="6">
        <v>730</v>
      </c>
      <c r="M12" s="46">
        <v>44650</v>
      </c>
      <c r="N12" s="51" t="s">
        <v>43</v>
      </c>
      <c r="O12" s="40">
        <v>44573</v>
      </c>
    </row>
    <row r="13" spans="1:15" ht="60" x14ac:dyDescent="0.25">
      <c r="A13" s="7" t="s">
        <v>44</v>
      </c>
      <c r="B13" s="7" t="s">
        <v>16</v>
      </c>
      <c r="C13" s="9" t="s">
        <v>17</v>
      </c>
      <c r="D13" s="7" t="s">
        <v>18</v>
      </c>
      <c r="E13" s="9" t="s">
        <v>23</v>
      </c>
      <c r="F13" s="7" t="s">
        <v>45</v>
      </c>
      <c r="G13" s="7" t="s">
        <v>45</v>
      </c>
      <c r="H13" s="6">
        <v>1320</v>
      </c>
      <c r="I13" s="4">
        <v>2022</v>
      </c>
      <c r="J13" s="16">
        <v>44578</v>
      </c>
      <c r="K13" s="16">
        <v>44629</v>
      </c>
      <c r="L13" s="6">
        <v>1320</v>
      </c>
      <c r="M13" s="46">
        <v>44656</v>
      </c>
      <c r="N13" s="51" t="s">
        <v>46</v>
      </c>
      <c r="O13" s="40">
        <v>44573</v>
      </c>
    </row>
    <row r="14" spans="1:15" ht="60" x14ac:dyDescent="0.25">
      <c r="A14" s="7" t="s">
        <v>44</v>
      </c>
      <c r="B14" s="7" t="s">
        <v>16</v>
      </c>
      <c r="C14" s="9" t="s">
        <v>17</v>
      </c>
      <c r="D14" s="7" t="s">
        <v>18</v>
      </c>
      <c r="E14" s="9" t="s">
        <v>23</v>
      </c>
      <c r="F14" s="7" t="s">
        <v>47</v>
      </c>
      <c r="G14" s="7" t="s">
        <v>48</v>
      </c>
      <c r="H14" s="6">
        <v>571.20000000000005</v>
      </c>
      <c r="I14" s="4">
        <v>2022</v>
      </c>
      <c r="J14" s="16">
        <v>44578</v>
      </c>
      <c r="K14" s="16">
        <v>44629</v>
      </c>
      <c r="L14" s="6">
        <v>571.20000000000005</v>
      </c>
      <c r="M14" s="46">
        <v>44650</v>
      </c>
      <c r="N14" s="51" t="s">
        <v>49</v>
      </c>
      <c r="O14" s="40">
        <v>44573</v>
      </c>
    </row>
    <row r="15" spans="1:15" ht="75" x14ac:dyDescent="0.25">
      <c r="A15" s="7" t="s">
        <v>50</v>
      </c>
      <c r="B15" s="7" t="s">
        <v>16</v>
      </c>
      <c r="C15" s="9" t="s">
        <v>17</v>
      </c>
      <c r="D15" s="7" t="s">
        <v>18</v>
      </c>
      <c r="E15" s="9" t="s">
        <v>23</v>
      </c>
      <c r="F15" s="7" t="s">
        <v>30</v>
      </c>
      <c r="G15" s="7" t="s">
        <v>30</v>
      </c>
      <c r="H15" s="6">
        <f>450+120</f>
        <v>570</v>
      </c>
      <c r="I15" s="4">
        <v>2022</v>
      </c>
      <c r="J15" s="16">
        <v>44585</v>
      </c>
      <c r="K15" s="16">
        <v>44589</v>
      </c>
      <c r="L15" s="6">
        <v>544</v>
      </c>
      <c r="M15" s="46">
        <v>44662</v>
      </c>
      <c r="N15" s="51" t="s">
        <v>51</v>
      </c>
      <c r="O15" s="40">
        <v>44579</v>
      </c>
    </row>
    <row r="16" spans="1:15" ht="75" x14ac:dyDescent="0.25">
      <c r="A16" s="7" t="s">
        <v>50</v>
      </c>
      <c r="B16" s="7" t="s">
        <v>16</v>
      </c>
      <c r="C16" s="9" t="s">
        <v>17</v>
      </c>
      <c r="D16" s="7" t="s">
        <v>18</v>
      </c>
      <c r="E16" s="9" t="s">
        <v>23</v>
      </c>
      <c r="F16" s="7" t="s">
        <v>27</v>
      </c>
      <c r="G16" s="7" t="s">
        <v>27</v>
      </c>
      <c r="H16" s="6">
        <f>450+120</f>
        <v>570</v>
      </c>
      <c r="I16" s="4">
        <v>2022</v>
      </c>
      <c r="J16" s="16">
        <v>44585</v>
      </c>
      <c r="K16" s="16">
        <v>44589</v>
      </c>
      <c r="L16" s="6">
        <v>544</v>
      </c>
      <c r="M16" s="46">
        <v>44662</v>
      </c>
      <c r="N16" s="51" t="s">
        <v>52</v>
      </c>
      <c r="O16" s="40">
        <v>44579</v>
      </c>
    </row>
    <row r="17" spans="1:15" ht="45" customHeight="1" x14ac:dyDescent="0.25">
      <c r="A17" s="4" t="s">
        <v>53</v>
      </c>
      <c r="B17" s="4" t="s">
        <v>16</v>
      </c>
      <c r="C17" s="5" t="s">
        <v>17</v>
      </c>
      <c r="D17" s="4" t="s">
        <v>18</v>
      </c>
      <c r="E17" s="9" t="s">
        <v>23</v>
      </c>
      <c r="F17" s="7" t="s">
        <v>48</v>
      </c>
      <c r="G17" s="7" t="s">
        <v>48</v>
      </c>
      <c r="H17" s="34">
        <v>897.6</v>
      </c>
      <c r="I17" s="4">
        <v>2022</v>
      </c>
      <c r="J17" s="16">
        <v>44586</v>
      </c>
      <c r="K17" s="16">
        <v>44698</v>
      </c>
      <c r="L17" s="34">
        <v>897.6</v>
      </c>
      <c r="M17" s="46">
        <v>44704</v>
      </c>
      <c r="N17" s="51" t="s">
        <v>54</v>
      </c>
      <c r="O17" s="40">
        <v>44579</v>
      </c>
    </row>
    <row r="18" spans="1:15" ht="45" customHeight="1" x14ac:dyDescent="0.25">
      <c r="A18" s="4" t="s">
        <v>53</v>
      </c>
      <c r="B18" s="4" t="s">
        <v>16</v>
      </c>
      <c r="C18" s="5" t="s">
        <v>17</v>
      </c>
      <c r="D18" s="4" t="s">
        <v>18</v>
      </c>
      <c r="E18" s="9" t="s">
        <v>23</v>
      </c>
      <c r="F18" s="7" t="s">
        <v>40</v>
      </c>
      <c r="G18" s="7" t="s">
        <v>40</v>
      </c>
      <c r="H18" s="34">
        <v>1872</v>
      </c>
      <c r="I18" s="13">
        <v>2022</v>
      </c>
      <c r="J18" s="35">
        <v>44586</v>
      </c>
      <c r="K18" s="35">
        <v>44698</v>
      </c>
      <c r="L18" s="34">
        <v>1872</v>
      </c>
      <c r="M18" s="46">
        <v>44756</v>
      </c>
      <c r="N18" s="51" t="s">
        <v>55</v>
      </c>
      <c r="O18" s="40">
        <v>44579</v>
      </c>
    </row>
    <row r="19" spans="1:15" ht="45" customHeight="1" x14ac:dyDescent="0.25">
      <c r="A19" s="4" t="s">
        <v>53</v>
      </c>
      <c r="B19" s="4" t="s">
        <v>16</v>
      </c>
      <c r="C19" s="5" t="s">
        <v>17</v>
      </c>
      <c r="D19" s="4" t="s">
        <v>18</v>
      </c>
      <c r="E19" s="9" t="s">
        <v>23</v>
      </c>
      <c r="F19" s="7" t="s">
        <v>56</v>
      </c>
      <c r="G19" s="7" t="s">
        <v>56</v>
      </c>
      <c r="H19" s="34">
        <v>1147.4100000000001</v>
      </c>
      <c r="I19" s="4">
        <v>2022</v>
      </c>
      <c r="J19" s="16">
        <v>44586</v>
      </c>
      <c r="K19" s="16">
        <v>44698</v>
      </c>
      <c r="L19" s="6">
        <v>1165</v>
      </c>
      <c r="M19" s="46">
        <v>44726</v>
      </c>
      <c r="N19" s="51" t="s">
        <v>57</v>
      </c>
      <c r="O19" s="40">
        <v>44579</v>
      </c>
    </row>
    <row r="20" spans="1:15" ht="45" x14ac:dyDescent="0.25">
      <c r="A20" s="4" t="s">
        <v>58</v>
      </c>
      <c r="B20" s="4" t="s">
        <v>16</v>
      </c>
      <c r="C20" s="5" t="s">
        <v>17</v>
      </c>
      <c r="D20" s="4" t="s">
        <v>18</v>
      </c>
      <c r="E20" s="9" t="s">
        <v>59</v>
      </c>
      <c r="F20" s="4" t="s">
        <v>60</v>
      </c>
      <c r="G20" s="4" t="s">
        <v>60</v>
      </c>
      <c r="H20" s="34">
        <v>720</v>
      </c>
      <c r="I20" s="4">
        <v>2022</v>
      </c>
      <c r="J20" s="16">
        <v>44586</v>
      </c>
      <c r="K20" s="16">
        <v>44637</v>
      </c>
      <c r="L20" s="6">
        <v>720</v>
      </c>
      <c r="M20" s="46">
        <v>44671</v>
      </c>
      <c r="N20" s="51" t="s">
        <v>61</v>
      </c>
      <c r="O20" s="40">
        <v>44579</v>
      </c>
    </row>
    <row r="21" spans="1:15" s="20" customFormat="1" ht="90" x14ac:dyDescent="0.25">
      <c r="A21" s="7" t="s">
        <v>62</v>
      </c>
      <c r="B21" s="7" t="s">
        <v>16</v>
      </c>
      <c r="C21" s="9" t="s">
        <v>17</v>
      </c>
      <c r="D21" s="7" t="s">
        <v>18</v>
      </c>
      <c r="E21" s="4" t="s">
        <v>63</v>
      </c>
      <c r="F21" s="18" t="s">
        <v>20</v>
      </c>
      <c r="G21" s="18" t="s">
        <v>20</v>
      </c>
      <c r="H21" s="8">
        <v>276</v>
      </c>
      <c r="I21" s="7">
        <v>2022</v>
      </c>
      <c r="J21" s="19">
        <v>44582</v>
      </c>
      <c r="K21" s="19">
        <v>44582</v>
      </c>
      <c r="L21" s="8">
        <v>276</v>
      </c>
      <c r="M21" s="47">
        <v>44649</v>
      </c>
      <c r="N21" s="52" t="s">
        <v>64</v>
      </c>
      <c r="O21" s="53">
        <v>44580</v>
      </c>
    </row>
    <row r="22" spans="1:15" ht="45" x14ac:dyDescent="0.25">
      <c r="A22" s="4" t="s">
        <v>65</v>
      </c>
      <c r="B22" s="4" t="s">
        <v>16</v>
      </c>
      <c r="C22" s="5" t="s">
        <v>17</v>
      </c>
      <c r="D22" s="4" t="s">
        <v>18</v>
      </c>
      <c r="E22" s="4" t="s">
        <v>66</v>
      </c>
      <c r="F22" s="4" t="s">
        <v>67</v>
      </c>
      <c r="G22" s="4" t="s">
        <v>67</v>
      </c>
      <c r="H22" s="6">
        <v>3575.9</v>
      </c>
      <c r="I22" s="4">
        <v>2022</v>
      </c>
      <c r="J22" s="16"/>
      <c r="K22" s="16"/>
      <c r="L22" s="6">
        <v>3575.9</v>
      </c>
      <c r="M22" s="46">
        <v>44743</v>
      </c>
      <c r="N22" s="51" t="s">
        <v>68</v>
      </c>
      <c r="O22" s="53">
        <v>44580</v>
      </c>
    </row>
    <row r="23" spans="1:15" ht="135" x14ac:dyDescent="0.25">
      <c r="A23" s="4" t="s">
        <v>69</v>
      </c>
      <c r="B23" s="4" t="s">
        <v>16</v>
      </c>
      <c r="C23" s="5" t="s">
        <v>17</v>
      </c>
      <c r="D23" s="4" t="s">
        <v>18</v>
      </c>
      <c r="E23" s="9" t="s">
        <v>23</v>
      </c>
      <c r="F23" s="4" t="s">
        <v>70</v>
      </c>
      <c r="G23" s="4" t="s">
        <v>70</v>
      </c>
      <c r="H23" s="6">
        <v>320</v>
      </c>
      <c r="I23" s="4">
        <v>2022</v>
      </c>
      <c r="J23" s="16">
        <v>44589</v>
      </c>
      <c r="K23" s="16">
        <v>44589</v>
      </c>
      <c r="L23" s="6">
        <v>333.8</v>
      </c>
      <c r="M23" s="46">
        <v>44662</v>
      </c>
      <c r="N23" s="51" t="s">
        <v>71</v>
      </c>
      <c r="O23" s="53">
        <v>44580</v>
      </c>
    </row>
    <row r="24" spans="1:15" ht="135" x14ac:dyDescent="0.25">
      <c r="A24" s="4" t="s">
        <v>72</v>
      </c>
      <c r="B24" s="4" t="s">
        <v>16</v>
      </c>
      <c r="C24" s="5" t="s">
        <v>17</v>
      </c>
      <c r="D24" s="4" t="s">
        <v>18</v>
      </c>
      <c r="E24" s="9" t="s">
        <v>23</v>
      </c>
      <c r="F24" s="7" t="s">
        <v>27</v>
      </c>
      <c r="G24" s="7" t="s">
        <v>27</v>
      </c>
      <c r="H24" s="6">
        <v>600</v>
      </c>
      <c r="I24" s="4">
        <v>2022</v>
      </c>
      <c r="J24" s="16">
        <v>44594</v>
      </c>
      <c r="K24" s="16">
        <v>44615</v>
      </c>
      <c r="L24" s="6">
        <v>600</v>
      </c>
      <c r="M24" s="46">
        <v>44662</v>
      </c>
      <c r="N24" s="51" t="s">
        <v>73</v>
      </c>
      <c r="O24" s="40">
        <v>44586</v>
      </c>
    </row>
    <row r="25" spans="1:15" ht="120" x14ac:dyDescent="0.25">
      <c r="A25" s="4" t="s">
        <v>74</v>
      </c>
      <c r="B25" s="4" t="s">
        <v>16</v>
      </c>
      <c r="C25" s="5" t="s">
        <v>17</v>
      </c>
      <c r="D25" s="4" t="s">
        <v>18</v>
      </c>
      <c r="E25" s="9" t="s">
        <v>23</v>
      </c>
      <c r="F25" s="7" t="s">
        <v>30</v>
      </c>
      <c r="G25" s="7" t="s">
        <v>30</v>
      </c>
      <c r="H25" s="6">
        <v>400</v>
      </c>
      <c r="I25" s="4">
        <v>2022</v>
      </c>
      <c r="J25" s="16">
        <v>44594</v>
      </c>
      <c r="K25" s="16">
        <v>44601</v>
      </c>
      <c r="L25" s="6">
        <v>400</v>
      </c>
      <c r="M25" s="46">
        <v>44662</v>
      </c>
      <c r="N25" s="51" t="s">
        <v>75</v>
      </c>
      <c r="O25" s="40">
        <v>44586</v>
      </c>
    </row>
    <row r="26" spans="1:15" ht="120" x14ac:dyDescent="0.25">
      <c r="A26" s="4" t="s">
        <v>76</v>
      </c>
      <c r="B26" s="4" t="s">
        <v>16</v>
      </c>
      <c r="C26" s="5" t="s">
        <v>17</v>
      </c>
      <c r="D26" s="4" t="s">
        <v>18</v>
      </c>
      <c r="E26" s="4" t="s">
        <v>77</v>
      </c>
      <c r="F26" s="4" t="s">
        <v>78</v>
      </c>
      <c r="G26" s="4" t="s">
        <v>78</v>
      </c>
      <c r="H26" s="6">
        <v>390.4</v>
      </c>
      <c r="I26" s="4">
        <v>2022</v>
      </c>
      <c r="J26" s="16">
        <v>44603</v>
      </c>
      <c r="K26" s="16">
        <v>44603</v>
      </c>
      <c r="L26" s="6">
        <v>390.4</v>
      </c>
      <c r="M26" s="46">
        <v>44662</v>
      </c>
      <c r="N26" s="51" t="s">
        <v>79</v>
      </c>
      <c r="O26" s="40">
        <v>44586</v>
      </c>
    </row>
    <row r="27" spans="1:15" ht="120" x14ac:dyDescent="0.25">
      <c r="A27" s="4" t="s">
        <v>80</v>
      </c>
      <c r="B27" s="4" t="s">
        <v>16</v>
      </c>
      <c r="C27" s="5" t="s">
        <v>17</v>
      </c>
      <c r="D27" s="4" t="s">
        <v>18</v>
      </c>
      <c r="E27" s="4" t="s">
        <v>81</v>
      </c>
      <c r="F27" s="4" t="s">
        <v>35</v>
      </c>
      <c r="G27" s="4" t="s">
        <v>35</v>
      </c>
      <c r="H27" s="6">
        <v>640</v>
      </c>
      <c r="I27" s="4">
        <v>2022</v>
      </c>
      <c r="J27" s="16">
        <v>44608</v>
      </c>
      <c r="K27" s="16">
        <v>44609</v>
      </c>
      <c r="L27" s="6">
        <v>332.8</v>
      </c>
      <c r="M27" s="46">
        <v>44712</v>
      </c>
      <c r="N27" s="51" t="s">
        <v>82</v>
      </c>
      <c r="O27" s="40">
        <v>44586</v>
      </c>
    </row>
    <row r="28" spans="1:15" ht="135" x14ac:dyDescent="0.25">
      <c r="A28" s="4" t="s">
        <v>83</v>
      </c>
      <c r="B28" s="4" t="s">
        <v>16</v>
      </c>
      <c r="C28" s="5" t="s">
        <v>17</v>
      </c>
      <c r="D28" s="4" t="s">
        <v>18</v>
      </c>
      <c r="E28" s="9" t="s">
        <v>23</v>
      </c>
      <c r="F28" s="4" t="s">
        <v>84</v>
      </c>
      <c r="G28" s="4" t="s">
        <v>84</v>
      </c>
      <c r="H28" s="6">
        <v>320</v>
      </c>
      <c r="I28" s="4">
        <v>2022</v>
      </c>
      <c r="J28" s="16">
        <v>44614</v>
      </c>
      <c r="K28" s="16">
        <v>44614</v>
      </c>
      <c r="L28" s="6">
        <v>338.8</v>
      </c>
      <c r="M28" s="46">
        <f t="shared" ref="M28" si="0">M23</f>
        <v>44662</v>
      </c>
      <c r="N28" s="51" t="s">
        <v>85</v>
      </c>
      <c r="O28" s="40">
        <v>44586</v>
      </c>
    </row>
    <row r="29" spans="1:15" ht="105" x14ac:dyDescent="0.25">
      <c r="A29" s="4" t="s">
        <v>86</v>
      </c>
      <c r="B29" s="4" t="s">
        <v>16</v>
      </c>
      <c r="C29" s="5" t="s">
        <v>17</v>
      </c>
      <c r="D29" s="4" t="s">
        <v>18</v>
      </c>
      <c r="E29" s="9" t="s">
        <v>23</v>
      </c>
      <c r="F29" s="7" t="s">
        <v>24</v>
      </c>
      <c r="G29" s="7" t="s">
        <v>24</v>
      </c>
      <c r="H29" s="6">
        <v>200</v>
      </c>
      <c r="I29" s="4">
        <v>2022</v>
      </c>
      <c r="J29" s="16">
        <v>44615</v>
      </c>
      <c r="K29" s="16">
        <v>44615</v>
      </c>
      <c r="L29" s="6">
        <v>200</v>
      </c>
      <c r="M29" s="46">
        <v>44662</v>
      </c>
      <c r="N29" s="51" t="s">
        <v>87</v>
      </c>
      <c r="O29" s="40">
        <v>44586</v>
      </c>
    </row>
    <row r="30" spans="1:15" ht="90" x14ac:dyDescent="0.25">
      <c r="A30" s="7" t="s">
        <v>88</v>
      </c>
      <c r="B30" s="4" t="s">
        <v>16</v>
      </c>
      <c r="C30" s="5" t="s">
        <v>17</v>
      </c>
      <c r="D30" s="4" t="s">
        <v>18</v>
      </c>
      <c r="E30" s="9" t="s">
        <v>23</v>
      </c>
      <c r="F30" s="4" t="s">
        <v>89</v>
      </c>
      <c r="G30" s="4" t="s">
        <v>89</v>
      </c>
      <c r="H30" s="6">
        <v>1250</v>
      </c>
      <c r="I30" s="4">
        <v>2022</v>
      </c>
      <c r="J30" s="16">
        <v>44602</v>
      </c>
      <c r="K30" s="16">
        <v>44722</v>
      </c>
      <c r="L30" s="6">
        <v>1202</v>
      </c>
      <c r="M30" s="46">
        <v>44774</v>
      </c>
      <c r="N30" s="51" t="s">
        <v>90</v>
      </c>
      <c r="O30" s="40">
        <v>44589</v>
      </c>
    </row>
    <row r="31" spans="1:15" ht="75" x14ac:dyDescent="0.25">
      <c r="A31" s="7" t="s">
        <v>91</v>
      </c>
      <c r="B31" s="4" t="s">
        <v>16</v>
      </c>
      <c r="C31" s="5" t="s">
        <v>17</v>
      </c>
      <c r="D31" s="4" t="s">
        <v>18</v>
      </c>
      <c r="E31" s="9" t="s">
        <v>23</v>
      </c>
      <c r="F31" s="4" t="s">
        <v>92</v>
      </c>
      <c r="G31" s="4" t="s">
        <v>92</v>
      </c>
      <c r="H31" s="6">
        <v>1200</v>
      </c>
      <c r="I31" s="4">
        <v>2022</v>
      </c>
      <c r="J31" s="16">
        <v>44596</v>
      </c>
      <c r="K31" s="16">
        <v>44722</v>
      </c>
      <c r="L31" s="6">
        <v>440</v>
      </c>
      <c r="M31" s="46">
        <v>44820</v>
      </c>
      <c r="N31" s="51" t="s">
        <v>93</v>
      </c>
      <c r="O31" s="40">
        <v>44589</v>
      </c>
    </row>
    <row r="32" spans="1:15" s="20" customFormat="1" ht="75" x14ac:dyDescent="0.25">
      <c r="A32" s="7" t="s">
        <v>91</v>
      </c>
      <c r="B32" s="7" t="s">
        <v>16</v>
      </c>
      <c r="C32" s="9" t="s">
        <v>17</v>
      </c>
      <c r="D32" s="7" t="s">
        <v>18</v>
      </c>
      <c r="E32" s="9" t="s">
        <v>23</v>
      </c>
      <c r="F32" s="7" t="s">
        <v>94</v>
      </c>
      <c r="G32" s="7" t="s">
        <v>94</v>
      </c>
      <c r="H32" s="8">
        <v>1200</v>
      </c>
      <c r="I32" s="7">
        <v>2022</v>
      </c>
      <c r="J32" s="19">
        <v>44596</v>
      </c>
      <c r="K32" s="19">
        <v>44722</v>
      </c>
      <c r="L32" s="8">
        <v>0</v>
      </c>
      <c r="M32" s="48"/>
      <c r="N32" s="52" t="s">
        <v>95</v>
      </c>
      <c r="O32" s="40">
        <v>44589</v>
      </c>
    </row>
    <row r="33" spans="1:15" ht="75" x14ac:dyDescent="0.25">
      <c r="A33" s="7" t="s">
        <v>91</v>
      </c>
      <c r="B33" s="4" t="s">
        <v>16</v>
      </c>
      <c r="C33" s="5" t="s">
        <v>17</v>
      </c>
      <c r="D33" s="4" t="s">
        <v>18</v>
      </c>
      <c r="E33" s="9" t="s">
        <v>23</v>
      </c>
      <c r="F33" s="4" t="s">
        <v>96</v>
      </c>
      <c r="G33" s="4" t="s">
        <v>96</v>
      </c>
      <c r="H33" s="6">
        <v>1840</v>
      </c>
      <c r="I33" s="4">
        <v>2022</v>
      </c>
      <c r="J33" s="16">
        <v>44596</v>
      </c>
      <c r="K33" s="16">
        <v>44722</v>
      </c>
      <c r="L33" s="6">
        <v>1840</v>
      </c>
      <c r="M33" s="46">
        <v>44830</v>
      </c>
      <c r="N33" s="51" t="s">
        <v>97</v>
      </c>
      <c r="O33" s="40">
        <v>44589</v>
      </c>
    </row>
    <row r="34" spans="1:15" ht="75" x14ac:dyDescent="0.25">
      <c r="A34" s="7" t="s">
        <v>98</v>
      </c>
      <c r="B34" s="4" t="s">
        <v>16</v>
      </c>
      <c r="C34" s="5" t="s">
        <v>17</v>
      </c>
      <c r="D34" s="4" t="s">
        <v>18</v>
      </c>
      <c r="E34" s="9" t="s">
        <v>23</v>
      </c>
      <c r="F34" s="4" t="s">
        <v>99</v>
      </c>
      <c r="G34" s="4" t="s">
        <v>99</v>
      </c>
      <c r="H34" s="6">
        <f>45*50</f>
        <v>2250</v>
      </c>
      <c r="I34" s="4">
        <v>2022</v>
      </c>
      <c r="J34" s="16">
        <v>44600</v>
      </c>
      <c r="K34" s="16">
        <v>44722</v>
      </c>
      <c r="L34" s="6">
        <v>1560</v>
      </c>
      <c r="M34" s="46">
        <v>44820</v>
      </c>
      <c r="N34" s="51" t="s">
        <v>100</v>
      </c>
      <c r="O34" s="40">
        <v>44589</v>
      </c>
    </row>
    <row r="35" spans="1:15" ht="75" x14ac:dyDescent="0.25">
      <c r="A35" s="7" t="s">
        <v>101</v>
      </c>
      <c r="B35" s="4" t="s">
        <v>16</v>
      </c>
      <c r="C35" s="5" t="s">
        <v>17</v>
      </c>
      <c r="D35" s="4" t="s">
        <v>18</v>
      </c>
      <c r="E35" s="9" t="s">
        <v>23</v>
      </c>
      <c r="F35" s="4" t="s">
        <v>102</v>
      </c>
      <c r="G35" s="4" t="s">
        <v>102</v>
      </c>
      <c r="H35" s="6">
        <f>50*30</f>
        <v>1500</v>
      </c>
      <c r="I35" s="4">
        <v>2022</v>
      </c>
      <c r="J35" s="16">
        <v>44616</v>
      </c>
      <c r="K35" s="16">
        <v>44722</v>
      </c>
      <c r="L35" s="6">
        <v>1500</v>
      </c>
      <c r="M35" s="46">
        <v>44662</v>
      </c>
      <c r="N35" s="51" t="s">
        <v>103</v>
      </c>
      <c r="O35" s="40">
        <v>44589</v>
      </c>
    </row>
    <row r="36" spans="1:15" ht="105" x14ac:dyDescent="0.25">
      <c r="A36" s="7" t="s">
        <v>104</v>
      </c>
      <c r="B36" s="7" t="s">
        <v>16</v>
      </c>
      <c r="C36" s="9" t="s">
        <v>17</v>
      </c>
      <c r="D36" s="7" t="s">
        <v>105</v>
      </c>
      <c r="E36" s="7" t="s">
        <v>106</v>
      </c>
      <c r="F36" s="7" t="s">
        <v>107</v>
      </c>
      <c r="G36" s="7" t="s">
        <v>107</v>
      </c>
      <c r="H36" s="8">
        <v>744.69</v>
      </c>
      <c r="I36" s="7">
        <v>2022</v>
      </c>
      <c r="J36" s="19"/>
      <c r="K36" s="19"/>
      <c r="L36" s="8">
        <v>744.69</v>
      </c>
      <c r="M36" s="47">
        <v>44662</v>
      </c>
      <c r="N36" s="51" t="s">
        <v>108</v>
      </c>
      <c r="O36" s="40">
        <v>44598</v>
      </c>
    </row>
    <row r="37" spans="1:15" ht="75" x14ac:dyDescent="0.25">
      <c r="A37" s="7" t="s">
        <v>109</v>
      </c>
      <c r="B37" s="7" t="s">
        <v>16</v>
      </c>
      <c r="C37" s="9" t="s">
        <v>17</v>
      </c>
      <c r="D37" s="7" t="s">
        <v>105</v>
      </c>
      <c r="E37" s="7" t="s">
        <v>110</v>
      </c>
      <c r="F37" s="7" t="s">
        <v>111</v>
      </c>
      <c r="G37" s="7" t="s">
        <v>111</v>
      </c>
      <c r="H37" s="8">
        <v>502</v>
      </c>
      <c r="I37" s="7">
        <v>2022</v>
      </c>
      <c r="J37" s="19">
        <v>44656</v>
      </c>
      <c r="K37" s="19">
        <v>44678</v>
      </c>
      <c r="L37" s="8">
        <v>502</v>
      </c>
      <c r="M37" s="47">
        <v>44743</v>
      </c>
      <c r="N37" s="51" t="s">
        <v>112</v>
      </c>
      <c r="O37" s="40">
        <v>44610</v>
      </c>
    </row>
    <row r="38" spans="1:15" s="24" customFormat="1" ht="60" x14ac:dyDescent="0.25">
      <c r="A38" s="7" t="s">
        <v>113</v>
      </c>
      <c r="B38" s="18" t="s">
        <v>16</v>
      </c>
      <c r="C38" s="21" t="s">
        <v>17</v>
      </c>
      <c r="D38" s="18" t="s">
        <v>18</v>
      </c>
      <c r="E38" s="7" t="s">
        <v>114</v>
      </c>
      <c r="F38" s="7" t="s">
        <v>20</v>
      </c>
      <c r="G38" s="7" t="s">
        <v>20</v>
      </c>
      <c r="H38" s="8">
        <v>1034</v>
      </c>
      <c r="I38" s="7">
        <v>2022</v>
      </c>
      <c r="J38" s="19"/>
      <c r="K38" s="19"/>
      <c r="L38" s="8">
        <v>1034</v>
      </c>
      <c r="M38" s="47">
        <v>44756</v>
      </c>
      <c r="N38" s="54" t="s">
        <v>115</v>
      </c>
      <c r="O38" s="55">
        <v>44610</v>
      </c>
    </row>
    <row r="39" spans="1:15" ht="60" x14ac:dyDescent="0.25">
      <c r="A39" s="7" t="s">
        <v>44</v>
      </c>
      <c r="B39" s="7" t="s">
        <v>16</v>
      </c>
      <c r="C39" s="9" t="s">
        <v>17</v>
      </c>
      <c r="D39" s="7" t="s">
        <v>18</v>
      </c>
      <c r="E39" s="7" t="s">
        <v>116</v>
      </c>
      <c r="F39" s="4" t="s">
        <v>117</v>
      </c>
      <c r="G39" s="4" t="s">
        <v>117</v>
      </c>
      <c r="H39" s="6">
        <v>906.96</v>
      </c>
      <c r="I39" s="4">
        <v>2022</v>
      </c>
      <c r="J39" s="16">
        <v>44615</v>
      </c>
      <c r="K39" s="16">
        <v>44629</v>
      </c>
      <c r="L39" s="6">
        <v>906.96</v>
      </c>
      <c r="M39" s="46">
        <v>44650</v>
      </c>
      <c r="N39" s="51" t="s">
        <v>118</v>
      </c>
      <c r="O39" s="40">
        <v>44613</v>
      </c>
    </row>
    <row r="40" spans="1:15" ht="60" x14ac:dyDescent="0.25">
      <c r="A40" s="7" t="s">
        <v>119</v>
      </c>
      <c r="B40" s="4" t="s">
        <v>16</v>
      </c>
      <c r="C40" s="5" t="s">
        <v>17</v>
      </c>
      <c r="D40" s="4" t="s">
        <v>18</v>
      </c>
      <c r="E40" s="7" t="s">
        <v>120</v>
      </c>
      <c r="F40" s="4" t="s">
        <v>117</v>
      </c>
      <c r="G40" s="4" t="s">
        <v>117</v>
      </c>
      <c r="H40" s="6">
        <v>2009.18</v>
      </c>
      <c r="I40" s="4">
        <v>2022</v>
      </c>
      <c r="J40" s="16">
        <v>44613</v>
      </c>
      <c r="K40" s="16">
        <v>44672</v>
      </c>
      <c r="L40" s="6">
        <v>2009.18</v>
      </c>
      <c r="M40" s="46">
        <v>44698</v>
      </c>
      <c r="N40" s="51" t="s">
        <v>121</v>
      </c>
      <c r="O40" s="40">
        <v>44613</v>
      </c>
    </row>
    <row r="41" spans="1:15" ht="60" x14ac:dyDescent="0.25">
      <c r="A41" s="7" t="s">
        <v>122</v>
      </c>
      <c r="B41" s="4" t="s">
        <v>16</v>
      </c>
      <c r="C41" s="5" t="s">
        <v>17</v>
      </c>
      <c r="D41" s="4" t="s">
        <v>18</v>
      </c>
      <c r="E41" s="9" t="s">
        <v>23</v>
      </c>
      <c r="F41" s="4" t="s">
        <v>40</v>
      </c>
      <c r="G41" s="4" t="s">
        <v>123</v>
      </c>
      <c r="H41" s="6">
        <v>800.8</v>
      </c>
      <c r="I41" s="4">
        <v>2022</v>
      </c>
      <c r="J41" s="16">
        <v>44615</v>
      </c>
      <c r="K41" s="16">
        <v>44629</v>
      </c>
      <c r="L41" s="6">
        <v>800.8</v>
      </c>
      <c r="M41" s="46">
        <v>44756</v>
      </c>
      <c r="N41" s="51" t="s">
        <v>124</v>
      </c>
      <c r="O41" s="40">
        <v>44613</v>
      </c>
    </row>
    <row r="42" spans="1:15" ht="60" x14ac:dyDescent="0.25">
      <c r="A42" s="7" t="s">
        <v>119</v>
      </c>
      <c r="B42" s="4" t="s">
        <v>16</v>
      </c>
      <c r="C42" s="5" t="s">
        <v>17</v>
      </c>
      <c r="D42" s="4" t="s">
        <v>18</v>
      </c>
      <c r="E42" s="9" t="s">
        <v>23</v>
      </c>
      <c r="F42" s="7" t="s">
        <v>42</v>
      </c>
      <c r="G42" s="7" t="s">
        <v>42</v>
      </c>
      <c r="H42" s="6">
        <v>728</v>
      </c>
      <c r="I42" s="4">
        <v>2022</v>
      </c>
      <c r="J42" s="16">
        <v>44615</v>
      </c>
      <c r="K42" s="16">
        <v>44629</v>
      </c>
      <c r="L42" s="6">
        <v>728</v>
      </c>
      <c r="M42" s="46">
        <v>44698</v>
      </c>
      <c r="N42" s="51" t="s">
        <v>125</v>
      </c>
      <c r="O42" s="40">
        <v>44613</v>
      </c>
    </row>
    <row r="43" spans="1:15" ht="60" x14ac:dyDescent="0.25">
      <c r="A43" s="7" t="s">
        <v>119</v>
      </c>
      <c r="B43" s="4" t="s">
        <v>16</v>
      </c>
      <c r="C43" s="5" t="s">
        <v>17</v>
      </c>
      <c r="D43" s="4" t="s">
        <v>18</v>
      </c>
      <c r="E43" s="9" t="s">
        <v>23</v>
      </c>
      <c r="F43" s="4" t="s">
        <v>126</v>
      </c>
      <c r="G43" s="4" t="s">
        <v>126</v>
      </c>
      <c r="H43" s="6">
        <v>1310.4000000000001</v>
      </c>
      <c r="I43" s="4">
        <v>2022</v>
      </c>
      <c r="J43" s="16">
        <v>44613</v>
      </c>
      <c r="K43" s="16">
        <v>44672</v>
      </c>
      <c r="L43" s="6">
        <v>1310.4000000000001</v>
      </c>
      <c r="M43" s="46">
        <v>44698</v>
      </c>
      <c r="N43" s="51" t="s">
        <v>127</v>
      </c>
      <c r="O43" s="40">
        <v>44613</v>
      </c>
    </row>
    <row r="44" spans="1:15" ht="60" x14ac:dyDescent="0.25">
      <c r="A44" s="7" t="s">
        <v>119</v>
      </c>
      <c r="B44" s="4" t="s">
        <v>16</v>
      </c>
      <c r="C44" s="5" t="s">
        <v>17</v>
      </c>
      <c r="D44" s="4" t="s">
        <v>18</v>
      </c>
      <c r="E44" s="9" t="s">
        <v>23</v>
      </c>
      <c r="F44" s="4" t="s">
        <v>128</v>
      </c>
      <c r="G44" s="4" t="s">
        <v>128</v>
      </c>
      <c r="H44" s="6">
        <v>560</v>
      </c>
      <c r="I44" s="4">
        <v>2022</v>
      </c>
      <c r="J44" s="16">
        <v>44613</v>
      </c>
      <c r="K44" s="16">
        <v>44672</v>
      </c>
      <c r="L44" s="6">
        <v>0</v>
      </c>
      <c r="M44" s="49"/>
      <c r="N44" s="51" t="s">
        <v>129</v>
      </c>
      <c r="O44" s="40">
        <v>44613</v>
      </c>
    </row>
    <row r="45" spans="1:15" ht="75" x14ac:dyDescent="0.25">
      <c r="A45" s="18" t="s">
        <v>130</v>
      </c>
      <c r="B45" s="18" t="s">
        <v>16</v>
      </c>
      <c r="C45" s="21" t="s">
        <v>17</v>
      </c>
      <c r="D45" s="18" t="s">
        <v>18</v>
      </c>
      <c r="E45" s="13" t="s">
        <v>116</v>
      </c>
      <c r="F45" s="18" t="s">
        <v>20</v>
      </c>
      <c r="G45" s="18" t="s">
        <v>20</v>
      </c>
      <c r="H45" s="22">
        <v>572</v>
      </c>
      <c r="I45" s="18">
        <v>2022</v>
      </c>
      <c r="J45" s="23">
        <v>44613</v>
      </c>
      <c r="K45" s="23">
        <v>44613</v>
      </c>
      <c r="L45" s="22">
        <v>47</v>
      </c>
      <c r="M45" s="47">
        <v>44671</v>
      </c>
      <c r="N45" s="51" t="s">
        <v>131</v>
      </c>
      <c r="O45" s="40">
        <v>44613</v>
      </c>
    </row>
    <row r="46" spans="1:15" ht="135" x14ac:dyDescent="0.25">
      <c r="A46" s="7" t="s">
        <v>132</v>
      </c>
      <c r="B46" s="4" t="s">
        <v>16</v>
      </c>
      <c r="C46" s="5" t="s">
        <v>17</v>
      </c>
      <c r="D46" s="4" t="s">
        <v>18</v>
      </c>
      <c r="E46" s="9" t="s">
        <v>23</v>
      </c>
      <c r="F46" s="4" t="s">
        <v>133</v>
      </c>
      <c r="G46" s="4" t="s">
        <v>133</v>
      </c>
      <c r="H46" s="6">
        <v>11000</v>
      </c>
      <c r="I46" s="4">
        <v>2022</v>
      </c>
      <c r="J46" s="16">
        <v>44621</v>
      </c>
      <c r="K46" s="16">
        <v>44926</v>
      </c>
      <c r="L46" s="6">
        <v>8132</v>
      </c>
      <c r="M46" s="46">
        <v>44911</v>
      </c>
      <c r="N46" s="51" t="s">
        <v>134</v>
      </c>
      <c r="O46" s="40">
        <v>44616</v>
      </c>
    </row>
    <row r="47" spans="1:15" ht="180" x14ac:dyDescent="0.25">
      <c r="A47" s="4" t="s">
        <v>135</v>
      </c>
      <c r="B47" s="4" t="s">
        <v>16</v>
      </c>
      <c r="C47" s="5" t="s">
        <v>17</v>
      </c>
      <c r="D47" s="4" t="s">
        <v>18</v>
      </c>
      <c r="E47" s="9" t="s">
        <v>23</v>
      </c>
      <c r="F47" s="7" t="s">
        <v>30</v>
      </c>
      <c r="G47" s="7" t="s">
        <v>30</v>
      </c>
      <c r="H47" s="6">
        <v>800</v>
      </c>
      <c r="I47" s="4">
        <v>2022</v>
      </c>
      <c r="J47" s="16">
        <v>44622</v>
      </c>
      <c r="K47" s="16">
        <v>44650</v>
      </c>
      <c r="L47" s="6">
        <v>800</v>
      </c>
      <c r="M47" s="46">
        <v>44774</v>
      </c>
      <c r="N47" s="51" t="s">
        <v>136</v>
      </c>
      <c r="O47" s="40">
        <v>44616</v>
      </c>
    </row>
    <row r="48" spans="1:15" ht="120" x14ac:dyDescent="0.25">
      <c r="A48" s="4" t="s">
        <v>137</v>
      </c>
      <c r="B48" s="4" t="s">
        <v>16</v>
      </c>
      <c r="C48" s="5" t="s">
        <v>17</v>
      </c>
      <c r="D48" s="4" t="s">
        <v>18</v>
      </c>
      <c r="E48" s="9" t="s">
        <v>23</v>
      </c>
      <c r="F48" s="7" t="s">
        <v>24</v>
      </c>
      <c r="G48" s="7" t="s">
        <v>24</v>
      </c>
      <c r="H48" s="6">
        <v>400</v>
      </c>
      <c r="I48" s="4">
        <v>2022</v>
      </c>
      <c r="J48" s="16">
        <v>44622</v>
      </c>
      <c r="K48" s="16">
        <v>44629</v>
      </c>
      <c r="L48" s="6">
        <v>400</v>
      </c>
      <c r="M48" s="46">
        <v>44774</v>
      </c>
      <c r="N48" s="51" t="s">
        <v>138</v>
      </c>
      <c r="O48" s="40">
        <v>44616</v>
      </c>
    </row>
    <row r="49" spans="1:15" ht="165" x14ac:dyDescent="0.25">
      <c r="A49" s="4" t="s">
        <v>139</v>
      </c>
      <c r="B49" s="4" t="s">
        <v>16</v>
      </c>
      <c r="C49" s="5" t="s">
        <v>17</v>
      </c>
      <c r="D49" s="4" t="s">
        <v>18</v>
      </c>
      <c r="E49" s="9" t="s">
        <v>23</v>
      </c>
      <c r="F49" s="7" t="s">
        <v>27</v>
      </c>
      <c r="G49" s="7" t="s">
        <v>27</v>
      </c>
      <c r="H49" s="6">
        <v>2002</v>
      </c>
      <c r="I49" s="4">
        <v>2022</v>
      </c>
      <c r="J49" s="16">
        <v>44643</v>
      </c>
      <c r="K49" s="16">
        <v>44650</v>
      </c>
      <c r="L49" s="6">
        <v>2002</v>
      </c>
      <c r="M49" s="46">
        <v>44774</v>
      </c>
      <c r="N49" s="51" t="s">
        <v>140</v>
      </c>
      <c r="O49" s="40">
        <v>44616</v>
      </c>
    </row>
    <row r="50" spans="1:15" ht="120" x14ac:dyDescent="0.25">
      <c r="A50" s="4" t="s">
        <v>141</v>
      </c>
      <c r="B50" s="4" t="s">
        <v>16</v>
      </c>
      <c r="C50" s="5" t="s">
        <v>17</v>
      </c>
      <c r="D50" s="4" t="s">
        <v>18</v>
      </c>
      <c r="E50" s="7" t="s">
        <v>142</v>
      </c>
      <c r="F50" s="4" t="s">
        <v>143</v>
      </c>
      <c r="G50" s="4" t="s">
        <v>143</v>
      </c>
      <c r="H50" s="6">
        <v>320</v>
      </c>
      <c r="I50" s="4">
        <v>2022</v>
      </c>
      <c r="J50" s="16">
        <v>44636</v>
      </c>
      <c r="K50" s="16">
        <v>44636</v>
      </c>
      <c r="L50" s="6">
        <v>320</v>
      </c>
      <c r="M50" s="46">
        <v>44662</v>
      </c>
      <c r="N50" s="51" t="s">
        <v>144</v>
      </c>
      <c r="O50" s="40">
        <v>44616</v>
      </c>
    </row>
    <row r="51" spans="1:15" ht="120" x14ac:dyDescent="0.25">
      <c r="A51" s="4" t="s">
        <v>145</v>
      </c>
      <c r="B51" s="4" t="s">
        <v>16</v>
      </c>
      <c r="C51" s="5" t="s">
        <v>17</v>
      </c>
      <c r="D51" s="4" t="s">
        <v>18</v>
      </c>
      <c r="E51" s="7" t="s">
        <v>146</v>
      </c>
      <c r="F51" s="4" t="s">
        <v>35</v>
      </c>
      <c r="G51" s="4" t="s">
        <v>35</v>
      </c>
      <c r="H51" s="6">
        <v>320</v>
      </c>
      <c r="I51" s="4">
        <v>2022</v>
      </c>
      <c r="J51" s="16">
        <v>44628</v>
      </c>
      <c r="K51" s="16">
        <v>44628</v>
      </c>
      <c r="L51" s="6">
        <v>332.8</v>
      </c>
      <c r="M51" s="46">
        <v>44712</v>
      </c>
      <c r="N51" s="51" t="s">
        <v>147</v>
      </c>
      <c r="O51" s="40">
        <v>44616</v>
      </c>
    </row>
    <row r="52" spans="1:15" s="20" customFormat="1" ht="105" x14ac:dyDescent="0.25">
      <c r="A52" s="7" t="s">
        <v>148</v>
      </c>
      <c r="B52" s="7" t="s">
        <v>16</v>
      </c>
      <c r="C52" s="9" t="s">
        <v>17</v>
      </c>
      <c r="D52" s="7" t="s">
        <v>149</v>
      </c>
      <c r="E52" s="7" t="s">
        <v>150</v>
      </c>
      <c r="F52" s="4" t="s">
        <v>151</v>
      </c>
      <c r="G52" s="7" t="s">
        <v>151</v>
      </c>
      <c r="H52" s="8">
        <v>33600</v>
      </c>
      <c r="I52" s="7">
        <v>22000</v>
      </c>
      <c r="J52" s="19">
        <v>44680</v>
      </c>
      <c r="K52" s="19">
        <v>44764</v>
      </c>
      <c r="L52" s="8">
        <v>33600</v>
      </c>
      <c r="M52" s="47">
        <v>44894</v>
      </c>
      <c r="N52" s="52" t="s">
        <v>152</v>
      </c>
      <c r="O52" s="53">
        <v>44616</v>
      </c>
    </row>
    <row r="53" spans="1:15" ht="96.75" customHeight="1" x14ac:dyDescent="0.25">
      <c r="A53" s="4" t="s">
        <v>153</v>
      </c>
      <c r="B53" s="7" t="s">
        <v>16</v>
      </c>
      <c r="C53" s="9" t="s">
        <v>17</v>
      </c>
      <c r="D53" s="7" t="s">
        <v>149</v>
      </c>
      <c r="E53" s="4" t="s">
        <v>154</v>
      </c>
      <c r="F53" s="6" t="s">
        <v>155</v>
      </c>
      <c r="G53" s="4" t="s">
        <v>155</v>
      </c>
      <c r="H53" s="6">
        <v>1725</v>
      </c>
      <c r="I53" s="4">
        <v>2022</v>
      </c>
      <c r="J53" s="16">
        <v>44648</v>
      </c>
      <c r="K53" s="16">
        <v>44742</v>
      </c>
      <c r="L53" s="6">
        <v>1590</v>
      </c>
      <c r="M53" s="46">
        <v>44774</v>
      </c>
      <c r="N53" s="51" t="s">
        <v>156</v>
      </c>
      <c r="O53" s="40">
        <v>44620</v>
      </c>
    </row>
    <row r="54" spans="1:15" ht="153" customHeight="1" x14ac:dyDescent="0.25">
      <c r="A54" s="4" t="s">
        <v>157</v>
      </c>
      <c r="B54" s="7" t="s">
        <v>16</v>
      </c>
      <c r="C54" s="9" t="s">
        <v>17</v>
      </c>
      <c r="D54" s="7" t="s">
        <v>149</v>
      </c>
      <c r="E54" s="4" t="s">
        <v>158</v>
      </c>
      <c r="F54" s="4" t="s">
        <v>159</v>
      </c>
      <c r="G54" s="4" t="s">
        <v>159</v>
      </c>
      <c r="H54" s="6">
        <v>11592</v>
      </c>
      <c r="I54" s="4">
        <v>2022</v>
      </c>
      <c r="J54" s="16">
        <v>44671</v>
      </c>
      <c r="K54" s="16">
        <v>44770</v>
      </c>
      <c r="L54" s="6">
        <v>11592</v>
      </c>
      <c r="M54" s="46">
        <v>44824</v>
      </c>
      <c r="N54" s="51" t="s">
        <v>160</v>
      </c>
      <c r="O54" s="40">
        <v>44634</v>
      </c>
    </row>
    <row r="55" spans="1:15" s="20" customFormat="1" ht="105" x14ac:dyDescent="0.25">
      <c r="A55" s="7" t="s">
        <v>161</v>
      </c>
      <c r="B55" s="7" t="s">
        <v>16</v>
      </c>
      <c r="C55" s="9" t="s">
        <v>17</v>
      </c>
      <c r="D55" s="7" t="s">
        <v>149</v>
      </c>
      <c r="E55" s="7" t="s">
        <v>162</v>
      </c>
      <c r="F55" s="7" t="s">
        <v>163</v>
      </c>
      <c r="G55" s="7" t="s">
        <v>163</v>
      </c>
      <c r="H55" s="8">
        <v>3300</v>
      </c>
      <c r="I55" s="7">
        <v>2022</v>
      </c>
      <c r="J55" s="19">
        <v>44719</v>
      </c>
      <c r="K55" s="19">
        <v>44733</v>
      </c>
      <c r="L55" s="8">
        <v>3300</v>
      </c>
      <c r="M55" s="47">
        <v>44774</v>
      </c>
      <c r="N55" s="52" t="s">
        <v>164</v>
      </c>
      <c r="O55" s="40">
        <v>44634</v>
      </c>
    </row>
    <row r="56" spans="1:15" s="20" customFormat="1" ht="195" x14ac:dyDescent="0.25">
      <c r="A56" s="7" t="s">
        <v>165</v>
      </c>
      <c r="B56" s="7" t="s">
        <v>16</v>
      </c>
      <c r="C56" s="9" t="s">
        <v>17</v>
      </c>
      <c r="D56" s="7" t="s">
        <v>149</v>
      </c>
      <c r="E56" s="7" t="s">
        <v>166</v>
      </c>
      <c r="F56" s="7" t="s">
        <v>167</v>
      </c>
      <c r="G56" s="7" t="s">
        <v>167</v>
      </c>
      <c r="H56" s="8">
        <v>14340</v>
      </c>
      <c r="I56" s="7">
        <v>2022</v>
      </c>
      <c r="J56" s="19">
        <v>44698</v>
      </c>
      <c r="K56" s="19">
        <v>44763</v>
      </c>
      <c r="L56" s="8">
        <v>14340</v>
      </c>
      <c r="M56" s="47">
        <v>44820</v>
      </c>
      <c r="N56" s="52" t="s">
        <v>168</v>
      </c>
      <c r="O56" s="40">
        <v>44634</v>
      </c>
    </row>
    <row r="57" spans="1:15" s="20" customFormat="1" ht="105" x14ac:dyDescent="0.25">
      <c r="A57" s="7" t="s">
        <v>169</v>
      </c>
      <c r="B57" s="7" t="s">
        <v>16</v>
      </c>
      <c r="C57" s="9" t="s">
        <v>17</v>
      </c>
      <c r="D57" s="7" t="s">
        <v>149</v>
      </c>
      <c r="E57" s="7" t="s">
        <v>170</v>
      </c>
      <c r="F57" s="7" t="s">
        <v>163</v>
      </c>
      <c r="G57" s="7" t="s">
        <v>163</v>
      </c>
      <c r="H57" s="8">
        <v>3000</v>
      </c>
      <c r="I57" s="7">
        <v>2022</v>
      </c>
      <c r="J57" s="19">
        <v>44683</v>
      </c>
      <c r="K57" s="19">
        <v>44711</v>
      </c>
      <c r="L57" s="8">
        <v>3000</v>
      </c>
      <c r="M57" s="47">
        <v>44774</v>
      </c>
      <c r="N57" s="52" t="s">
        <v>171</v>
      </c>
      <c r="O57" s="40">
        <v>44634</v>
      </c>
    </row>
    <row r="58" spans="1:15" ht="45" x14ac:dyDescent="0.25">
      <c r="A58" s="4" t="s">
        <v>172</v>
      </c>
      <c r="B58" s="7" t="s">
        <v>16</v>
      </c>
      <c r="C58" s="9" t="s">
        <v>17</v>
      </c>
      <c r="D58" s="7" t="s">
        <v>18</v>
      </c>
      <c r="E58" s="4" t="s">
        <v>154</v>
      </c>
      <c r="F58" s="4" t="s">
        <v>173</v>
      </c>
      <c r="G58" s="4" t="s">
        <v>173</v>
      </c>
      <c r="H58" s="6">
        <v>881.57</v>
      </c>
      <c r="I58" s="4">
        <v>2022</v>
      </c>
      <c r="J58" s="16">
        <v>44635</v>
      </c>
      <c r="K58" s="16">
        <v>45000</v>
      </c>
      <c r="L58" s="6">
        <v>722.6</v>
      </c>
      <c r="M58" s="46">
        <v>44698</v>
      </c>
      <c r="N58" s="51" t="s">
        <v>174</v>
      </c>
      <c r="O58" s="40">
        <v>44634</v>
      </c>
    </row>
    <row r="59" spans="1:15" ht="147.75" customHeight="1" x14ac:dyDescent="0.25">
      <c r="A59" s="7" t="s">
        <v>175</v>
      </c>
      <c r="B59" s="7" t="s">
        <v>16</v>
      </c>
      <c r="C59" s="9" t="s">
        <v>17</v>
      </c>
      <c r="D59" s="7" t="s">
        <v>18</v>
      </c>
      <c r="E59" s="5" t="s">
        <v>23</v>
      </c>
      <c r="F59" s="7" t="s">
        <v>47</v>
      </c>
      <c r="G59" s="7" t="s">
        <v>47</v>
      </c>
      <c r="H59" s="6">
        <v>352</v>
      </c>
      <c r="I59" s="4">
        <v>2022</v>
      </c>
      <c r="J59" s="16">
        <v>44641</v>
      </c>
      <c r="K59" s="16">
        <v>44687</v>
      </c>
      <c r="L59" s="6">
        <v>352</v>
      </c>
      <c r="M59" s="46">
        <v>44704</v>
      </c>
      <c r="N59" s="51" t="s">
        <v>176</v>
      </c>
      <c r="O59" s="40">
        <v>44634</v>
      </c>
    </row>
    <row r="60" spans="1:15" ht="150" customHeight="1" x14ac:dyDescent="0.25">
      <c r="A60" s="7" t="s">
        <v>175</v>
      </c>
      <c r="B60" s="7" t="s">
        <v>16</v>
      </c>
      <c r="C60" s="9" t="s">
        <v>17</v>
      </c>
      <c r="D60" s="7" t="s">
        <v>18</v>
      </c>
      <c r="E60" s="5" t="s">
        <v>23</v>
      </c>
      <c r="F60" s="4" t="s">
        <v>40</v>
      </c>
      <c r="G60" s="4" t="s">
        <v>40</v>
      </c>
      <c r="H60" s="6">
        <v>911.04</v>
      </c>
      <c r="I60" s="4">
        <v>2022</v>
      </c>
      <c r="J60" s="16">
        <v>44641</v>
      </c>
      <c r="K60" s="16">
        <v>44687</v>
      </c>
      <c r="L60" s="6">
        <v>911.04</v>
      </c>
      <c r="M60" s="46">
        <v>44756</v>
      </c>
      <c r="N60" s="51" t="s">
        <v>177</v>
      </c>
      <c r="O60" s="40">
        <v>44634</v>
      </c>
    </row>
    <row r="61" spans="1:15" ht="146.25" customHeight="1" x14ac:dyDescent="0.25">
      <c r="A61" s="4" t="s">
        <v>175</v>
      </c>
      <c r="B61" s="7" t="s">
        <v>16</v>
      </c>
      <c r="C61" s="9" t="s">
        <v>17</v>
      </c>
      <c r="D61" s="7" t="s">
        <v>18</v>
      </c>
      <c r="E61" s="5" t="s">
        <v>23</v>
      </c>
      <c r="F61" s="4" t="s">
        <v>178</v>
      </c>
      <c r="G61" s="4" t="s">
        <v>178</v>
      </c>
      <c r="H61" s="6">
        <v>480</v>
      </c>
      <c r="I61" s="4">
        <v>2022</v>
      </c>
      <c r="J61" s="16">
        <v>44641</v>
      </c>
      <c r="K61" s="16">
        <v>44687</v>
      </c>
      <c r="L61" s="6">
        <v>480</v>
      </c>
      <c r="M61" s="46">
        <v>44739</v>
      </c>
      <c r="N61" s="51" t="s">
        <v>179</v>
      </c>
      <c r="O61" s="40">
        <v>44634</v>
      </c>
    </row>
    <row r="62" spans="1:15" ht="147.75" customHeight="1" x14ac:dyDescent="0.25">
      <c r="A62" s="4" t="s">
        <v>175</v>
      </c>
      <c r="B62" s="7" t="s">
        <v>16</v>
      </c>
      <c r="C62" s="9" t="s">
        <v>17</v>
      </c>
      <c r="D62" s="7" t="s">
        <v>18</v>
      </c>
      <c r="E62" s="7" t="s">
        <v>180</v>
      </c>
      <c r="F62" s="4" t="s">
        <v>60</v>
      </c>
      <c r="G62" s="4" t="s">
        <v>60</v>
      </c>
      <c r="H62" s="6">
        <v>230</v>
      </c>
      <c r="I62" s="4">
        <v>2022</v>
      </c>
      <c r="J62" s="16">
        <v>44641</v>
      </c>
      <c r="K62" s="16">
        <v>44687</v>
      </c>
      <c r="L62" s="6">
        <v>230</v>
      </c>
      <c r="M62" s="46">
        <v>44704</v>
      </c>
      <c r="N62" s="51" t="s">
        <v>181</v>
      </c>
      <c r="O62" s="40">
        <v>44634</v>
      </c>
    </row>
    <row r="63" spans="1:15" ht="147.75" customHeight="1" x14ac:dyDescent="0.25">
      <c r="A63" s="4" t="s">
        <v>175</v>
      </c>
      <c r="B63" s="7" t="s">
        <v>16</v>
      </c>
      <c r="C63" s="9" t="s">
        <v>17</v>
      </c>
      <c r="D63" s="7" t="s">
        <v>18</v>
      </c>
      <c r="E63" s="5" t="s">
        <v>23</v>
      </c>
      <c r="F63" s="4" t="s">
        <v>182</v>
      </c>
      <c r="G63" s="4" t="s">
        <v>182</v>
      </c>
      <c r="H63" s="6">
        <v>449.28</v>
      </c>
      <c r="I63" s="4">
        <v>2022</v>
      </c>
      <c r="J63" s="16">
        <v>44641</v>
      </c>
      <c r="K63" s="16">
        <v>44687</v>
      </c>
      <c r="L63" s="6">
        <v>449.28</v>
      </c>
      <c r="M63" s="46">
        <v>44704</v>
      </c>
      <c r="N63" s="51" t="s">
        <v>183</v>
      </c>
      <c r="O63" s="40">
        <v>44634</v>
      </c>
    </row>
    <row r="64" spans="1:15" ht="147.75" customHeight="1" x14ac:dyDescent="0.25">
      <c r="A64" s="4" t="s">
        <v>175</v>
      </c>
      <c r="B64" s="7" t="s">
        <v>16</v>
      </c>
      <c r="C64" s="9" t="s">
        <v>17</v>
      </c>
      <c r="D64" s="7" t="s">
        <v>18</v>
      </c>
      <c r="E64" s="5" t="s">
        <v>23</v>
      </c>
      <c r="F64" s="4" t="s">
        <v>184</v>
      </c>
      <c r="G64" s="4" t="s">
        <v>184</v>
      </c>
      <c r="H64" s="6">
        <v>730.08</v>
      </c>
      <c r="I64" s="4">
        <v>2022</v>
      </c>
      <c r="J64" s="16">
        <v>44641</v>
      </c>
      <c r="K64" s="16">
        <v>44687</v>
      </c>
      <c r="L64" s="6">
        <v>730.08</v>
      </c>
      <c r="M64" s="46">
        <v>44726</v>
      </c>
      <c r="N64" s="51" t="s">
        <v>185</v>
      </c>
      <c r="O64" s="40">
        <v>44634</v>
      </c>
    </row>
    <row r="65" spans="1:15" ht="105" x14ac:dyDescent="0.25">
      <c r="A65" s="4" t="s">
        <v>186</v>
      </c>
      <c r="B65" s="4" t="s">
        <v>16</v>
      </c>
      <c r="C65" s="5" t="s">
        <v>17</v>
      </c>
      <c r="D65" s="4" t="s">
        <v>18</v>
      </c>
      <c r="E65" s="5" t="s">
        <v>23</v>
      </c>
      <c r="F65" s="4" t="s">
        <v>187</v>
      </c>
      <c r="G65" s="4" t="s">
        <v>187</v>
      </c>
      <c r="H65" s="6">
        <v>2700</v>
      </c>
      <c r="I65" s="4">
        <v>2022</v>
      </c>
      <c r="J65" s="16">
        <v>44644</v>
      </c>
      <c r="K65" s="16">
        <v>44763</v>
      </c>
      <c r="L65" s="6">
        <v>2700</v>
      </c>
      <c r="M65" s="46">
        <v>44820</v>
      </c>
      <c r="N65" s="51" t="s">
        <v>188</v>
      </c>
      <c r="O65" s="40">
        <v>44634</v>
      </c>
    </row>
    <row r="66" spans="1:15" ht="156" customHeight="1" x14ac:dyDescent="0.25">
      <c r="A66" s="4" t="s">
        <v>189</v>
      </c>
      <c r="B66" s="4" t="s">
        <v>16</v>
      </c>
      <c r="C66" s="5" t="s">
        <v>17</v>
      </c>
      <c r="D66" s="4" t="s">
        <v>18</v>
      </c>
      <c r="E66" s="5" t="s">
        <v>23</v>
      </c>
      <c r="F66" s="4" t="s">
        <v>30</v>
      </c>
      <c r="G66" s="4" t="s">
        <v>30</v>
      </c>
      <c r="H66" s="6">
        <v>600</v>
      </c>
      <c r="I66" s="4">
        <v>2022</v>
      </c>
      <c r="J66" s="16">
        <v>44657</v>
      </c>
      <c r="K66" s="16">
        <v>44678</v>
      </c>
      <c r="L66" s="6">
        <v>600</v>
      </c>
      <c r="M66" s="46">
        <v>44774</v>
      </c>
      <c r="N66" s="51" t="s">
        <v>190</v>
      </c>
      <c r="O66" s="40">
        <v>44649</v>
      </c>
    </row>
    <row r="67" spans="1:15" ht="156" customHeight="1" x14ac:dyDescent="0.25">
      <c r="A67" s="4" t="s">
        <v>191</v>
      </c>
      <c r="B67" s="4" t="s">
        <v>16</v>
      </c>
      <c r="C67" s="5" t="s">
        <v>17</v>
      </c>
      <c r="D67" s="4" t="s">
        <v>18</v>
      </c>
      <c r="E67" s="5" t="s">
        <v>23</v>
      </c>
      <c r="F67" s="7" t="s">
        <v>24</v>
      </c>
      <c r="G67" s="7" t="s">
        <v>24</v>
      </c>
      <c r="H67" s="6">
        <v>400</v>
      </c>
      <c r="I67" s="4">
        <v>2022</v>
      </c>
      <c r="J67" s="16">
        <v>44652</v>
      </c>
      <c r="K67" s="16">
        <v>44678</v>
      </c>
      <c r="L67" s="6">
        <v>400</v>
      </c>
      <c r="M67" s="46">
        <v>44774</v>
      </c>
      <c r="N67" s="51" t="s">
        <v>192</v>
      </c>
      <c r="O67" s="40">
        <v>44649</v>
      </c>
    </row>
    <row r="68" spans="1:15" ht="156" customHeight="1" x14ac:dyDescent="0.25">
      <c r="A68" s="4" t="s">
        <v>191</v>
      </c>
      <c r="B68" s="4" t="s">
        <v>16</v>
      </c>
      <c r="C68" s="5" t="s">
        <v>17</v>
      </c>
      <c r="D68" s="4" t="s">
        <v>18</v>
      </c>
      <c r="E68" s="5" t="s">
        <v>23</v>
      </c>
      <c r="F68" s="7" t="s">
        <v>27</v>
      </c>
      <c r="G68" s="7" t="s">
        <v>27</v>
      </c>
      <c r="H68" s="6">
        <v>600</v>
      </c>
      <c r="I68" s="4">
        <v>2022</v>
      </c>
      <c r="J68" s="16">
        <v>44652</v>
      </c>
      <c r="K68" s="16">
        <v>44678</v>
      </c>
      <c r="L68" s="6">
        <v>600</v>
      </c>
      <c r="M68" s="46">
        <v>44774</v>
      </c>
      <c r="N68" s="51" t="s">
        <v>193</v>
      </c>
      <c r="O68" s="40">
        <v>44649</v>
      </c>
    </row>
    <row r="69" spans="1:15" ht="66" customHeight="1" x14ac:dyDescent="0.25">
      <c r="A69" s="4" t="s">
        <v>194</v>
      </c>
      <c r="B69" s="7" t="s">
        <v>16</v>
      </c>
      <c r="C69" s="9" t="s">
        <v>17</v>
      </c>
      <c r="D69" s="7" t="s">
        <v>18</v>
      </c>
      <c r="E69" s="5" t="s">
        <v>23</v>
      </c>
      <c r="F69" s="4" t="s">
        <v>195</v>
      </c>
      <c r="G69" s="4" t="s">
        <v>195</v>
      </c>
      <c r="H69" s="6">
        <v>870</v>
      </c>
      <c r="I69" s="4">
        <v>2022</v>
      </c>
      <c r="J69" s="16">
        <v>44657</v>
      </c>
      <c r="K69" s="16">
        <v>44680</v>
      </c>
      <c r="L69" s="6">
        <v>600</v>
      </c>
      <c r="M69" s="46">
        <v>44722</v>
      </c>
      <c r="N69" s="51" t="s">
        <v>196</v>
      </c>
      <c r="O69" s="40">
        <v>44649</v>
      </c>
    </row>
    <row r="70" spans="1:15" ht="66" customHeight="1" x14ac:dyDescent="0.25">
      <c r="A70" s="4" t="s">
        <v>197</v>
      </c>
      <c r="B70" s="7" t="s">
        <v>16</v>
      </c>
      <c r="C70" s="9" t="s">
        <v>17</v>
      </c>
      <c r="D70" s="7" t="s">
        <v>18</v>
      </c>
      <c r="E70" s="5" t="s">
        <v>23</v>
      </c>
      <c r="F70" s="4" t="s">
        <v>198</v>
      </c>
      <c r="G70" s="4" t="s">
        <v>198</v>
      </c>
      <c r="H70" s="6">
        <v>600</v>
      </c>
      <c r="I70" s="4">
        <v>2022</v>
      </c>
      <c r="J70" s="16">
        <v>44671</v>
      </c>
      <c r="K70" s="16">
        <v>44694</v>
      </c>
      <c r="L70" s="6">
        <v>600</v>
      </c>
      <c r="M70" s="46">
        <v>44756</v>
      </c>
      <c r="N70" s="51" t="s">
        <v>199</v>
      </c>
      <c r="O70" s="40">
        <v>44649</v>
      </c>
    </row>
    <row r="71" spans="1:15" ht="45" x14ac:dyDescent="0.25">
      <c r="A71" s="4" t="s">
        <v>200</v>
      </c>
      <c r="B71" s="7" t="s">
        <v>16</v>
      </c>
      <c r="C71" s="9" t="s">
        <v>17</v>
      </c>
      <c r="D71" s="7" t="s">
        <v>18</v>
      </c>
      <c r="E71" s="5" t="s">
        <v>23</v>
      </c>
      <c r="F71" s="4" t="s">
        <v>201</v>
      </c>
      <c r="G71" s="4" t="s">
        <v>201</v>
      </c>
      <c r="H71" s="6">
        <v>870</v>
      </c>
      <c r="I71" s="4">
        <v>2022</v>
      </c>
      <c r="J71" s="16">
        <v>44674</v>
      </c>
      <c r="K71" s="16">
        <v>44667</v>
      </c>
      <c r="L71" s="6">
        <v>600</v>
      </c>
      <c r="M71" s="46">
        <v>44875</v>
      </c>
      <c r="N71" s="51" t="s">
        <v>202</v>
      </c>
      <c r="O71" s="40">
        <v>44649</v>
      </c>
    </row>
    <row r="72" spans="1:15" ht="60" x14ac:dyDescent="0.25">
      <c r="A72" s="4" t="s">
        <v>203</v>
      </c>
      <c r="B72" s="7" t="s">
        <v>16</v>
      </c>
      <c r="C72" s="9" t="s">
        <v>17</v>
      </c>
      <c r="D72" s="7" t="s">
        <v>18</v>
      </c>
      <c r="E72" s="5" t="s">
        <v>23</v>
      </c>
      <c r="F72" s="4" t="s">
        <v>204</v>
      </c>
      <c r="G72" s="4" t="s">
        <v>204</v>
      </c>
      <c r="H72" s="6">
        <v>1000</v>
      </c>
      <c r="I72" s="4">
        <v>2022</v>
      </c>
      <c r="J72" s="16">
        <v>44655</v>
      </c>
      <c r="K72" s="16">
        <v>44678</v>
      </c>
      <c r="L72" s="6">
        <v>941.61</v>
      </c>
      <c r="M72" s="46">
        <v>44719</v>
      </c>
      <c r="N72" s="51" t="s">
        <v>205</v>
      </c>
      <c r="O72" s="40">
        <v>44649</v>
      </c>
    </row>
    <row r="73" spans="1:15" ht="135" x14ac:dyDescent="0.25">
      <c r="A73" s="4" t="s">
        <v>206</v>
      </c>
      <c r="B73" s="4" t="s">
        <v>16</v>
      </c>
      <c r="C73" s="5" t="s">
        <v>17</v>
      </c>
      <c r="D73" s="4" t="s">
        <v>18</v>
      </c>
      <c r="E73" s="5" t="s">
        <v>23</v>
      </c>
      <c r="F73" s="4" t="s">
        <v>84</v>
      </c>
      <c r="G73" s="4" t="s">
        <v>84</v>
      </c>
      <c r="H73" s="6">
        <v>332.8</v>
      </c>
      <c r="I73" s="4">
        <v>2022</v>
      </c>
      <c r="J73" s="16">
        <v>44664</v>
      </c>
      <c r="K73" s="16">
        <v>44664</v>
      </c>
      <c r="L73" s="6">
        <v>332.8</v>
      </c>
      <c r="M73" s="46">
        <v>44712</v>
      </c>
      <c r="N73" s="51" t="s">
        <v>207</v>
      </c>
      <c r="O73" s="40">
        <v>44649</v>
      </c>
    </row>
    <row r="74" spans="1:15" ht="120" x14ac:dyDescent="0.25">
      <c r="A74" s="4" t="s">
        <v>208</v>
      </c>
      <c r="B74" s="4" t="s">
        <v>16</v>
      </c>
      <c r="C74" s="5" t="s">
        <v>17</v>
      </c>
      <c r="D74" s="4" t="s">
        <v>18</v>
      </c>
      <c r="E74" s="4" t="s">
        <v>209</v>
      </c>
      <c r="F74" s="4" t="s">
        <v>35</v>
      </c>
      <c r="G74" s="4" t="s">
        <v>35</v>
      </c>
      <c r="H74" s="6">
        <v>665.6</v>
      </c>
      <c r="I74" s="4">
        <v>2022</v>
      </c>
      <c r="J74" s="16">
        <v>44656</v>
      </c>
      <c r="K74" s="16">
        <v>44672</v>
      </c>
      <c r="L74" s="6">
        <v>665.6</v>
      </c>
      <c r="M74" s="46">
        <v>44712</v>
      </c>
      <c r="N74" s="51" t="s">
        <v>210</v>
      </c>
      <c r="O74" s="40">
        <v>44649</v>
      </c>
    </row>
    <row r="75" spans="1:15" ht="60" x14ac:dyDescent="0.25">
      <c r="A75" s="4" t="s">
        <v>211</v>
      </c>
      <c r="B75" s="7" t="s">
        <v>16</v>
      </c>
      <c r="C75" s="9" t="s">
        <v>17</v>
      </c>
      <c r="D75" s="7" t="s">
        <v>18</v>
      </c>
      <c r="E75" s="5" t="s">
        <v>23</v>
      </c>
      <c r="F75" s="4" t="s">
        <v>212</v>
      </c>
      <c r="G75" s="4" t="s">
        <v>212</v>
      </c>
      <c r="H75" s="6">
        <v>6900</v>
      </c>
      <c r="I75" s="4">
        <v>2022</v>
      </c>
      <c r="J75" s="16">
        <v>44655</v>
      </c>
      <c r="K75" s="16">
        <v>44915</v>
      </c>
      <c r="L75" s="6">
        <v>4316</v>
      </c>
      <c r="M75" s="46">
        <v>44881</v>
      </c>
      <c r="N75" s="51" t="s">
        <v>213</v>
      </c>
      <c r="O75" s="40">
        <v>44649</v>
      </c>
    </row>
    <row r="76" spans="1:15" s="20" customFormat="1" ht="105" x14ac:dyDescent="0.25">
      <c r="A76" s="7" t="s">
        <v>148</v>
      </c>
      <c r="B76" s="7" t="s">
        <v>16</v>
      </c>
      <c r="C76" s="9" t="s">
        <v>17</v>
      </c>
      <c r="D76" s="7" t="s">
        <v>149</v>
      </c>
      <c r="E76" s="7" t="s">
        <v>150</v>
      </c>
      <c r="F76" s="4" t="s">
        <v>151</v>
      </c>
      <c r="G76" s="7" t="s">
        <v>151</v>
      </c>
      <c r="H76" s="8">
        <v>33600</v>
      </c>
      <c r="I76" s="7">
        <v>22000</v>
      </c>
      <c r="J76" s="19">
        <v>44680</v>
      </c>
      <c r="K76" s="19">
        <v>44764</v>
      </c>
      <c r="L76" s="8">
        <v>33600</v>
      </c>
      <c r="M76" s="47">
        <v>44894</v>
      </c>
      <c r="N76" s="52" t="s">
        <v>214</v>
      </c>
      <c r="O76" s="53">
        <v>44651</v>
      </c>
    </row>
    <row r="77" spans="1:15" s="20" customFormat="1" ht="120" x14ac:dyDescent="0.25">
      <c r="A77" s="7" t="s">
        <v>215</v>
      </c>
      <c r="B77" s="7" t="s">
        <v>16</v>
      </c>
      <c r="C77" s="9" t="s">
        <v>17</v>
      </c>
      <c r="D77" s="7" t="s">
        <v>18</v>
      </c>
      <c r="E77" s="7" t="s">
        <v>216</v>
      </c>
      <c r="F77" s="7" t="s">
        <v>143</v>
      </c>
      <c r="G77" s="7" t="s">
        <v>143</v>
      </c>
      <c r="H77" s="8">
        <v>320</v>
      </c>
      <c r="I77" s="7">
        <v>2022</v>
      </c>
      <c r="J77" s="19">
        <v>44677</v>
      </c>
      <c r="K77" s="19">
        <v>44677</v>
      </c>
      <c r="L77" s="8">
        <v>320</v>
      </c>
      <c r="M77" s="47">
        <v>44756</v>
      </c>
      <c r="N77" s="52" t="s">
        <v>217</v>
      </c>
      <c r="O77" s="53">
        <v>44651</v>
      </c>
    </row>
    <row r="78" spans="1:15" ht="60" x14ac:dyDescent="0.25">
      <c r="A78" s="7" t="s">
        <v>218</v>
      </c>
      <c r="B78" s="7" t="s">
        <v>16</v>
      </c>
      <c r="C78" s="9" t="s">
        <v>17</v>
      </c>
      <c r="D78" s="7" t="s">
        <v>18</v>
      </c>
      <c r="E78" t="s">
        <v>219</v>
      </c>
      <c r="F78" s="4" t="s">
        <v>117</v>
      </c>
      <c r="G78" s="4" t="s">
        <v>117</v>
      </c>
      <c r="H78" s="6">
        <v>2049.36</v>
      </c>
      <c r="I78" s="4">
        <v>2022</v>
      </c>
      <c r="J78" s="16">
        <v>44662</v>
      </c>
      <c r="K78" s="16">
        <v>44722</v>
      </c>
      <c r="L78" s="6">
        <v>2049.36</v>
      </c>
      <c r="M78" s="46">
        <v>44756</v>
      </c>
      <c r="N78" s="51" t="s">
        <v>220</v>
      </c>
      <c r="O78" s="40">
        <v>44656</v>
      </c>
    </row>
    <row r="79" spans="1:15" ht="60" x14ac:dyDescent="0.25">
      <c r="A79" s="7" t="s">
        <v>218</v>
      </c>
      <c r="B79" s="7" t="s">
        <v>16</v>
      </c>
      <c r="C79" s="9" t="s">
        <v>17</v>
      </c>
      <c r="D79" s="7" t="s">
        <v>18</v>
      </c>
      <c r="E79" s="5" t="s">
        <v>23</v>
      </c>
      <c r="F79" s="7" t="s">
        <v>40</v>
      </c>
      <c r="G79" s="7" t="s">
        <v>40</v>
      </c>
      <c r="H79" s="8">
        <v>800.8</v>
      </c>
      <c r="I79" s="4">
        <v>2022</v>
      </c>
      <c r="J79" s="16">
        <v>44662</v>
      </c>
      <c r="K79" s="16">
        <v>44722</v>
      </c>
      <c r="L79" s="6">
        <v>800.8</v>
      </c>
      <c r="M79" s="46">
        <v>44756</v>
      </c>
      <c r="N79" s="51" t="s">
        <v>221</v>
      </c>
      <c r="O79" s="40">
        <v>44656</v>
      </c>
    </row>
    <row r="80" spans="1:15" ht="60" x14ac:dyDescent="0.25">
      <c r="A80" s="7" t="s">
        <v>218</v>
      </c>
      <c r="B80" s="7" t="s">
        <v>16</v>
      </c>
      <c r="C80" s="9" t="s">
        <v>17</v>
      </c>
      <c r="D80" s="7" t="s">
        <v>18</v>
      </c>
      <c r="E80" s="5" t="s">
        <v>23</v>
      </c>
      <c r="F80" s="7" t="s">
        <v>222</v>
      </c>
      <c r="G80" s="7" t="s">
        <v>222</v>
      </c>
      <c r="H80" s="6">
        <v>730</v>
      </c>
      <c r="I80" s="4">
        <v>2022</v>
      </c>
      <c r="J80" s="16">
        <v>44662</v>
      </c>
      <c r="K80" s="16">
        <v>44722</v>
      </c>
      <c r="L80" s="6">
        <v>730</v>
      </c>
      <c r="M80" s="46">
        <v>44756</v>
      </c>
      <c r="N80" s="51" t="s">
        <v>223</v>
      </c>
      <c r="O80" s="40">
        <v>44656</v>
      </c>
    </row>
    <row r="81" spans="1:15" ht="60" x14ac:dyDescent="0.25">
      <c r="A81" s="7" t="s">
        <v>218</v>
      </c>
      <c r="B81" s="7" t="s">
        <v>16</v>
      </c>
      <c r="C81" s="9" t="s">
        <v>17</v>
      </c>
      <c r="D81" s="7" t="s">
        <v>18</v>
      </c>
      <c r="E81" s="5" t="s">
        <v>23</v>
      </c>
      <c r="F81" s="7" t="s">
        <v>45</v>
      </c>
      <c r="G81" s="7" t="s">
        <v>45</v>
      </c>
      <c r="H81" s="6">
        <v>1320</v>
      </c>
      <c r="I81" s="4">
        <v>2022</v>
      </c>
      <c r="J81" s="16">
        <v>44662</v>
      </c>
      <c r="K81" s="16">
        <v>44722</v>
      </c>
      <c r="L81" s="6">
        <v>1320</v>
      </c>
      <c r="M81" s="46">
        <v>44756</v>
      </c>
      <c r="N81" s="51" t="s">
        <v>224</v>
      </c>
      <c r="O81" s="40">
        <v>44656</v>
      </c>
    </row>
    <row r="82" spans="1:15" ht="90" x14ac:dyDescent="0.25">
      <c r="A82" s="4" t="s">
        <v>225</v>
      </c>
      <c r="B82" s="4" t="s">
        <v>16</v>
      </c>
      <c r="C82" s="5" t="s">
        <v>17</v>
      </c>
      <c r="D82" s="4" t="s">
        <v>18</v>
      </c>
      <c r="E82" s="5" t="s">
        <v>23</v>
      </c>
      <c r="F82" s="4" t="s">
        <v>226</v>
      </c>
      <c r="G82" s="4" t="s">
        <v>226</v>
      </c>
      <c r="H82" s="6">
        <v>7440</v>
      </c>
      <c r="I82" s="4">
        <v>2022</v>
      </c>
      <c r="J82" s="16">
        <v>44664</v>
      </c>
      <c r="K82" s="16">
        <v>44742</v>
      </c>
      <c r="L82" s="6">
        <f>4416.4+2209.2</f>
        <v>6625.5999999999995</v>
      </c>
      <c r="M82" s="46">
        <v>44774</v>
      </c>
      <c r="N82" s="51" t="s">
        <v>227</v>
      </c>
      <c r="O82" s="40">
        <v>44664</v>
      </c>
    </row>
    <row r="83" spans="1:15" ht="150" x14ac:dyDescent="0.25">
      <c r="A83" s="4" t="s">
        <v>228</v>
      </c>
      <c r="B83" s="4" t="s">
        <v>16</v>
      </c>
      <c r="C83" s="5" t="s">
        <v>17</v>
      </c>
      <c r="D83" s="4" t="s">
        <v>18</v>
      </c>
      <c r="E83" s="5" t="s">
        <v>23</v>
      </c>
      <c r="F83" s="7" t="s">
        <v>229</v>
      </c>
      <c r="G83" s="7" t="s">
        <v>229</v>
      </c>
      <c r="H83" s="6">
        <v>517.5</v>
      </c>
      <c r="I83" s="4">
        <v>2022</v>
      </c>
      <c r="J83" s="16">
        <v>44671</v>
      </c>
      <c r="K83" s="16">
        <v>44671</v>
      </c>
      <c r="L83" s="6">
        <v>517.5</v>
      </c>
      <c r="M83" s="46">
        <v>44894</v>
      </c>
      <c r="N83" s="51" t="s">
        <v>230</v>
      </c>
      <c r="O83" s="40">
        <v>44666</v>
      </c>
    </row>
    <row r="84" spans="1:15" ht="150" x14ac:dyDescent="0.25">
      <c r="A84" s="4" t="s">
        <v>228</v>
      </c>
      <c r="B84" s="4" t="s">
        <v>16</v>
      </c>
      <c r="C84" s="5" t="s">
        <v>17</v>
      </c>
      <c r="D84" s="4" t="s">
        <v>18</v>
      </c>
      <c r="E84" s="5" t="s">
        <v>23</v>
      </c>
      <c r="F84" s="7" t="s">
        <v>231</v>
      </c>
      <c r="G84" s="7" t="s">
        <v>231</v>
      </c>
      <c r="H84" s="6">
        <v>572.57000000000005</v>
      </c>
      <c r="I84" s="4">
        <v>2022</v>
      </c>
      <c r="J84" s="16">
        <v>44678</v>
      </c>
      <c r="K84" s="16">
        <v>44678</v>
      </c>
      <c r="L84" s="6">
        <v>572.57000000000005</v>
      </c>
      <c r="M84" s="46">
        <v>44894</v>
      </c>
      <c r="N84" s="51" t="s">
        <v>232</v>
      </c>
      <c r="O84" s="40">
        <v>44666</v>
      </c>
    </row>
    <row r="85" spans="1:15" ht="135" x14ac:dyDescent="0.25">
      <c r="A85" s="4" t="s">
        <v>233</v>
      </c>
      <c r="B85" s="4" t="s">
        <v>16</v>
      </c>
      <c r="C85" s="5" t="s">
        <v>17</v>
      </c>
      <c r="D85" s="4" t="s">
        <v>18</v>
      </c>
      <c r="E85" s="5" t="s">
        <v>23</v>
      </c>
      <c r="F85" s="7" t="s">
        <v>212</v>
      </c>
      <c r="G85" s="7" t="s">
        <v>212</v>
      </c>
      <c r="H85" s="6">
        <v>2595</v>
      </c>
      <c r="I85" s="4">
        <v>2022</v>
      </c>
      <c r="J85" s="16">
        <v>44682</v>
      </c>
      <c r="K85" s="16">
        <v>44915</v>
      </c>
      <c r="L85" s="6">
        <v>2194.4</v>
      </c>
      <c r="M85" s="46">
        <v>44911</v>
      </c>
      <c r="N85" s="51" t="s">
        <v>234</v>
      </c>
      <c r="O85" s="40">
        <v>44672</v>
      </c>
    </row>
    <row r="86" spans="1:15" ht="60" x14ac:dyDescent="0.25">
      <c r="A86" s="4" t="s">
        <v>218</v>
      </c>
      <c r="B86" s="4" t="s">
        <v>16</v>
      </c>
      <c r="C86" s="5" t="s">
        <v>17</v>
      </c>
      <c r="D86" s="4" t="s">
        <v>18</v>
      </c>
      <c r="E86" s="5" t="s">
        <v>23</v>
      </c>
      <c r="F86" s="7" t="s">
        <v>48</v>
      </c>
      <c r="G86" s="7" t="s">
        <v>48</v>
      </c>
      <c r="H86" s="6">
        <v>571.20000000000005</v>
      </c>
      <c r="I86" s="4">
        <v>2022</v>
      </c>
      <c r="J86" s="16">
        <v>44662</v>
      </c>
      <c r="K86" s="16">
        <v>44722</v>
      </c>
      <c r="L86" s="6">
        <v>571.20000000000005</v>
      </c>
      <c r="M86" s="46">
        <v>44756</v>
      </c>
      <c r="N86" s="51" t="s">
        <v>235</v>
      </c>
      <c r="O86" s="40">
        <v>44672</v>
      </c>
    </row>
    <row r="87" spans="1:15" ht="60" x14ac:dyDescent="0.25">
      <c r="A87" s="4" t="s">
        <v>211</v>
      </c>
      <c r="B87" s="4" t="s">
        <v>16</v>
      </c>
      <c r="C87" s="5" t="s">
        <v>17</v>
      </c>
      <c r="D87" s="4" t="s">
        <v>18</v>
      </c>
      <c r="E87" s="5" t="s">
        <v>23</v>
      </c>
      <c r="F87" s="7" t="s">
        <v>236</v>
      </c>
      <c r="G87" s="7" t="s">
        <v>236</v>
      </c>
      <c r="H87" s="6">
        <v>1888</v>
      </c>
      <c r="I87" s="4">
        <v>2022</v>
      </c>
      <c r="J87" s="16">
        <v>44686</v>
      </c>
      <c r="K87" s="16">
        <v>44926</v>
      </c>
      <c r="L87" s="6">
        <v>698.88</v>
      </c>
      <c r="M87" s="46">
        <v>44771</v>
      </c>
      <c r="N87" s="51" t="s">
        <v>237</v>
      </c>
      <c r="O87" s="40">
        <v>44678</v>
      </c>
    </row>
    <row r="88" spans="1:15" ht="210" x14ac:dyDescent="0.25">
      <c r="A88" s="7" t="s">
        <v>238</v>
      </c>
      <c r="B88" s="7" t="s">
        <v>16</v>
      </c>
      <c r="C88" s="9" t="s">
        <v>17</v>
      </c>
      <c r="D88" s="7" t="s">
        <v>149</v>
      </c>
      <c r="E88" s="7" t="s">
        <v>239</v>
      </c>
      <c r="F88" s="7" t="s">
        <v>240</v>
      </c>
      <c r="G88" s="7" t="s">
        <v>240</v>
      </c>
      <c r="H88" s="8">
        <v>12500</v>
      </c>
      <c r="I88" s="7">
        <v>2022</v>
      </c>
      <c r="J88" s="19">
        <v>44697</v>
      </c>
      <c r="K88" s="19">
        <v>44849</v>
      </c>
      <c r="L88" s="8">
        <v>12500</v>
      </c>
      <c r="M88" s="47">
        <v>44894</v>
      </c>
      <c r="N88" s="51" t="s">
        <v>241</v>
      </c>
      <c r="O88" s="40">
        <v>44678</v>
      </c>
    </row>
    <row r="89" spans="1:15" s="20" customFormat="1" ht="60" x14ac:dyDescent="0.25">
      <c r="A89" s="7" t="s">
        <v>242</v>
      </c>
      <c r="B89" s="7" t="s">
        <v>16</v>
      </c>
      <c r="C89" s="9" t="s">
        <v>17</v>
      </c>
      <c r="D89" s="7" t="s">
        <v>18</v>
      </c>
      <c r="E89" s="7" t="s">
        <v>243</v>
      </c>
      <c r="F89" s="7" t="s">
        <v>244</v>
      </c>
      <c r="G89" s="7" t="s">
        <v>244</v>
      </c>
      <c r="H89" s="8">
        <v>28864.05</v>
      </c>
      <c r="I89" s="7">
        <v>2022</v>
      </c>
      <c r="J89" s="23">
        <v>44691</v>
      </c>
      <c r="K89" s="23">
        <v>44773</v>
      </c>
      <c r="L89" s="8">
        <v>7574.51</v>
      </c>
      <c r="M89" s="50">
        <v>44774</v>
      </c>
      <c r="N89" s="52" t="s">
        <v>245</v>
      </c>
      <c r="O89" s="53">
        <v>44678</v>
      </c>
    </row>
    <row r="90" spans="1:15" ht="45" x14ac:dyDescent="0.25">
      <c r="A90" s="7" t="s">
        <v>246</v>
      </c>
      <c r="B90" s="7" t="s">
        <v>16</v>
      </c>
      <c r="C90" s="9" t="s">
        <v>17</v>
      </c>
      <c r="D90" s="7" t="s">
        <v>18</v>
      </c>
      <c r="E90" s="4" t="s">
        <v>247</v>
      </c>
      <c r="F90" s="4" t="s">
        <v>248</v>
      </c>
      <c r="G90" s="4" t="s">
        <v>248</v>
      </c>
      <c r="H90" s="6">
        <v>1008</v>
      </c>
      <c r="I90" s="7">
        <v>2022</v>
      </c>
      <c r="J90" s="19">
        <v>44682</v>
      </c>
      <c r="K90" s="19">
        <v>44712</v>
      </c>
      <c r="L90" s="8">
        <v>1008</v>
      </c>
      <c r="M90" s="47">
        <v>44712</v>
      </c>
      <c r="N90" s="51" t="s">
        <v>249</v>
      </c>
      <c r="O90" s="40">
        <v>44678</v>
      </c>
    </row>
    <row r="91" spans="1:15" ht="150" x14ac:dyDescent="0.25">
      <c r="A91" s="4" t="s">
        <v>228</v>
      </c>
      <c r="B91" s="4" t="s">
        <v>16</v>
      </c>
      <c r="C91" s="5" t="s">
        <v>17</v>
      </c>
      <c r="D91" s="4" t="s">
        <v>18</v>
      </c>
      <c r="E91" s="5" t="s">
        <v>23</v>
      </c>
      <c r="F91" s="7" t="s">
        <v>250</v>
      </c>
      <c r="G91" s="7" t="s">
        <v>250</v>
      </c>
      <c r="H91" s="6">
        <v>450</v>
      </c>
      <c r="I91" s="4">
        <v>2022</v>
      </c>
      <c r="J91" s="16">
        <v>44685</v>
      </c>
      <c r="K91" s="16">
        <v>44685</v>
      </c>
      <c r="L91" s="6">
        <v>360</v>
      </c>
      <c r="M91" s="46">
        <v>44774</v>
      </c>
      <c r="N91" s="51" t="s">
        <v>251</v>
      </c>
      <c r="O91" s="40">
        <v>44678</v>
      </c>
    </row>
    <row r="92" spans="1:15" ht="161.25" customHeight="1" x14ac:dyDescent="0.25">
      <c r="A92" s="4" t="s">
        <v>252</v>
      </c>
      <c r="B92" s="4" t="s">
        <v>16</v>
      </c>
      <c r="C92" s="5" t="s">
        <v>17</v>
      </c>
      <c r="D92" s="4" t="s">
        <v>18</v>
      </c>
      <c r="E92" s="5" t="s">
        <v>23</v>
      </c>
      <c r="F92" s="7" t="s">
        <v>24</v>
      </c>
      <c r="G92" s="7" t="s">
        <v>24</v>
      </c>
      <c r="H92" s="6">
        <v>600</v>
      </c>
      <c r="I92" s="4">
        <v>2022</v>
      </c>
      <c r="J92" s="16">
        <v>44686</v>
      </c>
      <c r="K92" s="16">
        <v>44686</v>
      </c>
      <c r="L92" s="6">
        <v>500.24</v>
      </c>
      <c r="M92" s="46">
        <v>44820</v>
      </c>
      <c r="N92" s="51" t="s">
        <v>253</v>
      </c>
      <c r="O92" s="40">
        <v>44685</v>
      </c>
    </row>
    <row r="93" spans="1:15" ht="161.25" customHeight="1" x14ac:dyDescent="0.25">
      <c r="A93" s="4" t="s">
        <v>254</v>
      </c>
      <c r="B93" s="4" t="s">
        <v>16</v>
      </c>
      <c r="C93" s="5" t="s">
        <v>17</v>
      </c>
      <c r="D93" s="4" t="s">
        <v>18</v>
      </c>
      <c r="E93" s="5" t="s">
        <v>23</v>
      </c>
      <c r="F93" s="7" t="s">
        <v>30</v>
      </c>
      <c r="G93" s="7" t="s">
        <v>30</v>
      </c>
      <c r="H93" s="6">
        <v>800</v>
      </c>
      <c r="I93" s="4">
        <v>2022</v>
      </c>
      <c r="J93" s="16">
        <v>44686</v>
      </c>
      <c r="K93" s="16">
        <v>44720</v>
      </c>
      <c r="L93" s="6">
        <v>800</v>
      </c>
      <c r="M93" s="46">
        <v>44774</v>
      </c>
      <c r="N93" s="51" t="s">
        <v>255</v>
      </c>
      <c r="O93" s="40">
        <v>44685</v>
      </c>
    </row>
    <row r="94" spans="1:15" ht="120" x14ac:dyDescent="0.25">
      <c r="A94" s="4" t="s">
        <v>256</v>
      </c>
      <c r="B94" s="4" t="s">
        <v>16</v>
      </c>
      <c r="C94" s="5" t="s">
        <v>17</v>
      </c>
      <c r="D94" s="4" t="s">
        <v>18</v>
      </c>
      <c r="E94" s="7" t="s">
        <v>257</v>
      </c>
      <c r="F94" s="4" t="s">
        <v>143</v>
      </c>
      <c r="G94" s="4" t="s">
        <v>143</v>
      </c>
      <c r="H94" s="6">
        <v>320</v>
      </c>
      <c r="I94" s="4">
        <v>2022</v>
      </c>
      <c r="J94" s="16">
        <v>44691</v>
      </c>
      <c r="K94" s="16">
        <v>44691</v>
      </c>
      <c r="L94" s="6">
        <v>320</v>
      </c>
      <c r="M94" s="46">
        <v>44756</v>
      </c>
      <c r="N94" s="51" t="s">
        <v>258</v>
      </c>
      <c r="O94" s="40">
        <v>44686</v>
      </c>
    </row>
    <row r="95" spans="1:15" s="20" customFormat="1" ht="105" x14ac:dyDescent="0.25">
      <c r="A95" s="7" t="s">
        <v>246</v>
      </c>
      <c r="B95" s="7" t="s">
        <v>16</v>
      </c>
      <c r="C95" s="9" t="s">
        <v>17</v>
      </c>
      <c r="D95" s="7" t="s">
        <v>259</v>
      </c>
      <c r="E95" s="7" t="s">
        <v>260</v>
      </c>
      <c r="F95" s="7" t="s">
        <v>261</v>
      </c>
      <c r="G95" s="7" t="s">
        <v>261</v>
      </c>
      <c r="H95" s="8">
        <v>14600</v>
      </c>
      <c r="I95" s="7">
        <v>2022</v>
      </c>
      <c r="J95" s="19">
        <v>44687</v>
      </c>
      <c r="K95" s="19">
        <v>45077</v>
      </c>
      <c r="L95" s="8">
        <v>5234.6099999999997</v>
      </c>
      <c r="M95" s="47">
        <v>44911</v>
      </c>
      <c r="N95" s="52" t="s">
        <v>262</v>
      </c>
      <c r="O95" s="53">
        <v>44686</v>
      </c>
    </row>
    <row r="96" spans="1:15" ht="150" x14ac:dyDescent="0.25">
      <c r="A96" s="4" t="s">
        <v>228</v>
      </c>
      <c r="B96" s="4" t="s">
        <v>16</v>
      </c>
      <c r="C96" s="5" t="s">
        <v>17</v>
      </c>
      <c r="D96" s="4" t="s">
        <v>18</v>
      </c>
      <c r="E96" s="5" t="s">
        <v>23</v>
      </c>
      <c r="F96" s="7" t="s">
        <v>263</v>
      </c>
      <c r="G96" s="7" t="s">
        <v>263</v>
      </c>
      <c r="H96" s="6">
        <v>450</v>
      </c>
      <c r="I96" s="4">
        <v>2022</v>
      </c>
      <c r="J96" s="16">
        <v>44692</v>
      </c>
      <c r="K96" s="16">
        <v>44692</v>
      </c>
      <c r="L96" s="6">
        <v>450</v>
      </c>
      <c r="M96" s="46">
        <v>44712</v>
      </c>
      <c r="N96" s="51" t="s">
        <v>264</v>
      </c>
      <c r="O96" s="40">
        <v>44691</v>
      </c>
    </row>
    <row r="97" spans="1:15" ht="150" x14ac:dyDescent="0.25">
      <c r="A97" s="4" t="s">
        <v>265</v>
      </c>
      <c r="B97" s="4" t="s">
        <v>16</v>
      </c>
      <c r="C97" s="5" t="s">
        <v>17</v>
      </c>
      <c r="D97" s="7" t="s">
        <v>149</v>
      </c>
      <c r="E97" s="4" t="s">
        <v>266</v>
      </c>
      <c r="F97" s="7" t="s">
        <v>267</v>
      </c>
      <c r="G97" s="7" t="s">
        <v>267</v>
      </c>
      <c r="H97" s="6">
        <v>18500</v>
      </c>
      <c r="I97" s="4">
        <v>2022</v>
      </c>
      <c r="J97" s="16">
        <v>44712</v>
      </c>
      <c r="K97" s="16">
        <v>44772</v>
      </c>
      <c r="L97" s="6">
        <v>18500</v>
      </c>
      <c r="M97" s="46">
        <v>44894</v>
      </c>
      <c r="N97" s="51" t="s">
        <v>268</v>
      </c>
      <c r="O97" s="40">
        <v>44691</v>
      </c>
    </row>
    <row r="98" spans="1:15" ht="225" x14ac:dyDescent="0.25">
      <c r="A98" s="4" t="s">
        <v>269</v>
      </c>
      <c r="B98" s="4" t="s">
        <v>16</v>
      </c>
      <c r="C98" s="5" t="s">
        <v>17</v>
      </c>
      <c r="D98" s="7" t="s">
        <v>18</v>
      </c>
      <c r="E98" s="5" t="s">
        <v>23</v>
      </c>
      <c r="F98" s="7" t="s">
        <v>27</v>
      </c>
      <c r="G98" s="7" t="s">
        <v>27</v>
      </c>
      <c r="H98" s="6">
        <v>1000</v>
      </c>
      <c r="I98" s="4">
        <v>2022</v>
      </c>
      <c r="J98" s="16">
        <v>44692</v>
      </c>
      <c r="K98" s="16">
        <v>44720</v>
      </c>
      <c r="L98" s="6">
        <v>1000</v>
      </c>
      <c r="M98" s="46">
        <v>44774</v>
      </c>
      <c r="N98" s="51" t="s">
        <v>270</v>
      </c>
      <c r="O98" s="40">
        <v>44691</v>
      </c>
    </row>
    <row r="99" spans="1:15" s="20" customFormat="1" ht="93" customHeight="1" x14ac:dyDescent="0.25">
      <c r="A99" s="7" t="s">
        <v>271</v>
      </c>
      <c r="B99" s="7" t="s">
        <v>16</v>
      </c>
      <c r="C99" s="9" t="s">
        <v>17</v>
      </c>
      <c r="D99" s="7" t="s">
        <v>18</v>
      </c>
      <c r="E99" s="7" t="s">
        <v>272</v>
      </c>
      <c r="F99" s="7" t="s">
        <v>273</v>
      </c>
      <c r="G99" s="7" t="s">
        <v>273</v>
      </c>
      <c r="H99" s="8">
        <v>740</v>
      </c>
      <c r="I99" s="7">
        <v>2022</v>
      </c>
      <c r="J99" s="19">
        <v>44697</v>
      </c>
      <c r="K99" s="19">
        <v>44701</v>
      </c>
      <c r="L99" s="8">
        <v>740</v>
      </c>
      <c r="M99" s="47">
        <v>45042</v>
      </c>
      <c r="N99" s="52" t="s">
        <v>274</v>
      </c>
      <c r="O99" s="53">
        <v>44604</v>
      </c>
    </row>
    <row r="100" spans="1:15" s="20" customFormat="1" ht="60" x14ac:dyDescent="0.25">
      <c r="A100" s="7" t="s">
        <v>275</v>
      </c>
      <c r="B100" s="7" t="s">
        <v>16</v>
      </c>
      <c r="C100" s="9" t="s">
        <v>17</v>
      </c>
      <c r="D100" s="7" t="s">
        <v>18</v>
      </c>
      <c r="E100" s="7" t="s">
        <v>276</v>
      </c>
      <c r="F100" s="7" t="s">
        <v>277</v>
      </c>
      <c r="G100" s="7" t="s">
        <v>278</v>
      </c>
      <c r="H100" s="8">
        <v>387.2</v>
      </c>
      <c r="I100" s="7">
        <v>2022</v>
      </c>
      <c r="J100" s="19"/>
      <c r="K100" s="19"/>
      <c r="L100" s="8">
        <v>387.2</v>
      </c>
      <c r="M100" s="47">
        <v>44743</v>
      </c>
      <c r="N100" s="52" t="s">
        <v>279</v>
      </c>
      <c r="O100" s="53">
        <v>44604</v>
      </c>
    </row>
    <row r="101" spans="1:15" ht="210" x14ac:dyDescent="0.25">
      <c r="A101" s="4" t="s">
        <v>280</v>
      </c>
      <c r="B101" s="4" t="s">
        <v>16</v>
      </c>
      <c r="C101" s="5" t="s">
        <v>17</v>
      </c>
      <c r="D101" s="4" t="s">
        <v>18</v>
      </c>
      <c r="E101" s="4" t="s">
        <v>281</v>
      </c>
      <c r="F101" s="7" t="s">
        <v>282</v>
      </c>
      <c r="G101" s="7" t="s">
        <v>282</v>
      </c>
      <c r="H101" s="6">
        <v>4700</v>
      </c>
      <c r="I101" s="4">
        <v>2022</v>
      </c>
      <c r="J101" s="16">
        <v>44707</v>
      </c>
      <c r="K101" s="16">
        <v>44719</v>
      </c>
      <c r="L101" s="6">
        <v>4700</v>
      </c>
      <c r="M101" s="46">
        <v>44894</v>
      </c>
      <c r="N101" s="51" t="s">
        <v>283</v>
      </c>
      <c r="O101" s="53">
        <v>44604</v>
      </c>
    </row>
    <row r="102" spans="1:15" ht="65.25" customHeight="1" x14ac:dyDescent="0.25">
      <c r="A102" s="4" t="s">
        <v>284</v>
      </c>
      <c r="B102" s="4" t="s">
        <v>16</v>
      </c>
      <c r="C102" s="5" t="s">
        <v>17</v>
      </c>
      <c r="D102" s="4" t="s">
        <v>18</v>
      </c>
      <c r="E102" s="5" t="s">
        <v>23</v>
      </c>
      <c r="F102" s="7" t="s">
        <v>285</v>
      </c>
      <c r="G102" s="7" t="s">
        <v>285</v>
      </c>
      <c r="H102" s="6">
        <f>2380+2706</f>
        <v>5086</v>
      </c>
      <c r="I102" s="4">
        <v>2022</v>
      </c>
      <c r="J102" s="16">
        <v>44697</v>
      </c>
      <c r="K102" s="16">
        <v>44926</v>
      </c>
      <c r="L102" s="6">
        <v>1900.8</v>
      </c>
      <c r="M102" s="46">
        <v>44881</v>
      </c>
      <c r="N102" s="51" t="s">
        <v>286</v>
      </c>
      <c r="O102" s="53">
        <v>44604</v>
      </c>
    </row>
    <row r="103" spans="1:15" ht="142.5" customHeight="1" x14ac:dyDescent="0.25">
      <c r="A103" s="4" t="s">
        <v>228</v>
      </c>
      <c r="B103" s="4" t="s">
        <v>16</v>
      </c>
      <c r="C103" s="5" t="s">
        <v>17</v>
      </c>
      <c r="D103" s="4" t="s">
        <v>18</v>
      </c>
      <c r="E103" s="5" t="s">
        <v>23</v>
      </c>
      <c r="F103" s="7" t="s">
        <v>287</v>
      </c>
      <c r="G103" s="7" t="s">
        <v>287</v>
      </c>
      <c r="H103" s="6">
        <v>450</v>
      </c>
      <c r="I103" s="4">
        <v>2022</v>
      </c>
      <c r="J103" s="16">
        <v>44699</v>
      </c>
      <c r="K103" s="16">
        <v>44699</v>
      </c>
      <c r="L103" s="6">
        <v>360</v>
      </c>
      <c r="M103" s="46">
        <v>44911</v>
      </c>
      <c r="N103" s="51" t="s">
        <v>288</v>
      </c>
      <c r="O103" s="40">
        <v>44697</v>
      </c>
    </row>
    <row r="104" spans="1:15" ht="45" x14ac:dyDescent="0.25">
      <c r="A104" s="4" t="s">
        <v>289</v>
      </c>
      <c r="B104" s="4" t="s">
        <v>16</v>
      </c>
      <c r="C104" s="5" t="s">
        <v>17</v>
      </c>
      <c r="D104" s="4" t="s">
        <v>18</v>
      </c>
      <c r="E104" s="4" t="s">
        <v>290</v>
      </c>
      <c r="F104" s="7" t="s">
        <v>291</v>
      </c>
      <c r="G104" s="7" t="s">
        <v>291</v>
      </c>
      <c r="H104" s="6">
        <v>1199</v>
      </c>
      <c r="I104" s="4">
        <v>2022</v>
      </c>
      <c r="J104" s="16">
        <v>44725</v>
      </c>
      <c r="K104" s="16">
        <v>45090</v>
      </c>
      <c r="L104" s="6">
        <v>1199</v>
      </c>
      <c r="M104" s="46">
        <v>44774</v>
      </c>
      <c r="N104" s="51" t="s">
        <v>292</v>
      </c>
      <c r="O104" s="40">
        <v>44697</v>
      </c>
    </row>
    <row r="105" spans="1:15" ht="120" x14ac:dyDescent="0.25">
      <c r="A105" s="4" t="s">
        <v>293</v>
      </c>
      <c r="B105" s="4" t="s">
        <v>16</v>
      </c>
      <c r="C105" s="5" t="s">
        <v>17</v>
      </c>
      <c r="D105" s="4" t="s">
        <v>18</v>
      </c>
      <c r="E105" s="5" t="s">
        <v>23</v>
      </c>
      <c r="F105" s="4" t="s">
        <v>84</v>
      </c>
      <c r="G105" s="4" t="s">
        <v>84</v>
      </c>
      <c r="H105" s="6">
        <v>320</v>
      </c>
      <c r="I105" s="4">
        <v>2022</v>
      </c>
      <c r="J105" s="16">
        <v>44707</v>
      </c>
      <c r="K105" s="16">
        <v>44707</v>
      </c>
      <c r="L105" s="6">
        <v>168.4</v>
      </c>
      <c r="M105" s="46">
        <v>44743</v>
      </c>
      <c r="N105" s="51" t="s">
        <v>294</v>
      </c>
      <c r="O105" s="40">
        <v>44697</v>
      </c>
    </row>
    <row r="106" spans="1:15" ht="120" x14ac:dyDescent="0.25">
      <c r="A106" s="4" t="s">
        <v>293</v>
      </c>
      <c r="B106" s="4" t="s">
        <v>16</v>
      </c>
      <c r="C106" s="5" t="s">
        <v>17</v>
      </c>
      <c r="D106" s="4" t="s">
        <v>18</v>
      </c>
      <c r="E106" s="7" t="s">
        <v>295</v>
      </c>
      <c r="F106" s="4" t="s">
        <v>35</v>
      </c>
      <c r="G106" s="4" t="s">
        <v>35</v>
      </c>
      <c r="H106" s="6">
        <v>320</v>
      </c>
      <c r="I106" s="4">
        <v>2022</v>
      </c>
      <c r="J106" s="16">
        <v>44705</v>
      </c>
      <c r="K106" s="16">
        <v>44705</v>
      </c>
      <c r="L106" s="6">
        <v>339.46</v>
      </c>
      <c r="M106" s="46">
        <v>44743</v>
      </c>
      <c r="N106" s="51" t="s">
        <v>296</v>
      </c>
      <c r="O106" s="40">
        <v>44697</v>
      </c>
    </row>
    <row r="107" spans="1:15" s="20" customFormat="1" ht="45" x14ac:dyDescent="0.25">
      <c r="A107" s="7" t="s">
        <v>297</v>
      </c>
      <c r="B107" s="7" t="s">
        <v>16</v>
      </c>
      <c r="C107" s="9" t="s">
        <v>17</v>
      </c>
      <c r="D107" s="7" t="s">
        <v>18</v>
      </c>
      <c r="E107" s="7" t="s">
        <v>298</v>
      </c>
      <c r="F107" s="7" t="s">
        <v>20</v>
      </c>
      <c r="G107" s="7" t="s">
        <v>20</v>
      </c>
      <c r="H107" s="8">
        <v>470</v>
      </c>
      <c r="I107" s="7">
        <v>2022</v>
      </c>
      <c r="J107" s="19">
        <v>44699</v>
      </c>
      <c r="K107" s="19">
        <v>44704</v>
      </c>
      <c r="L107" s="8">
        <v>470</v>
      </c>
      <c r="M107" s="47">
        <v>44756</v>
      </c>
      <c r="N107" s="52" t="s">
        <v>299</v>
      </c>
      <c r="O107" s="53">
        <v>44699</v>
      </c>
    </row>
    <row r="108" spans="1:15" s="20" customFormat="1" ht="165" x14ac:dyDescent="0.25">
      <c r="A108" s="7" t="s">
        <v>300</v>
      </c>
      <c r="B108" s="7" t="s">
        <v>16</v>
      </c>
      <c r="C108" s="9" t="s">
        <v>17</v>
      </c>
      <c r="D108" s="7" t="s">
        <v>18</v>
      </c>
      <c r="E108" s="7" t="s">
        <v>301</v>
      </c>
      <c r="F108" s="7" t="s">
        <v>35</v>
      </c>
      <c r="G108" s="7" t="s">
        <v>35</v>
      </c>
      <c r="H108" s="8">
        <v>2248</v>
      </c>
      <c r="I108" s="7">
        <v>2022</v>
      </c>
      <c r="J108" s="19">
        <v>44739</v>
      </c>
      <c r="K108" s="19">
        <v>44917</v>
      </c>
      <c r="L108" s="8">
        <v>2015.52</v>
      </c>
      <c r="M108" s="47">
        <v>44911</v>
      </c>
      <c r="N108" s="52" t="s">
        <v>302</v>
      </c>
      <c r="O108" s="53">
        <v>44699</v>
      </c>
    </row>
    <row r="109" spans="1:15" ht="60" x14ac:dyDescent="0.25">
      <c r="A109" s="7" t="s">
        <v>303</v>
      </c>
      <c r="B109" s="7" t="s">
        <v>16</v>
      </c>
      <c r="C109" s="9" t="s">
        <v>17</v>
      </c>
      <c r="D109" s="7" t="s">
        <v>18</v>
      </c>
      <c r="E109" t="s">
        <v>304</v>
      </c>
      <c r="F109" s="4" t="s">
        <v>117</v>
      </c>
      <c r="G109" s="4" t="s">
        <v>117</v>
      </c>
      <c r="H109" s="6">
        <v>2049.36</v>
      </c>
      <c r="I109" s="4">
        <v>2022</v>
      </c>
      <c r="J109" s="16">
        <v>44704</v>
      </c>
      <c r="K109" s="16">
        <v>44762</v>
      </c>
      <c r="L109" s="6">
        <v>2049.36</v>
      </c>
      <c r="M109" s="46">
        <v>44824</v>
      </c>
      <c r="N109" s="51" t="s">
        <v>305</v>
      </c>
      <c r="O109" s="53">
        <v>44699</v>
      </c>
    </row>
    <row r="110" spans="1:15" ht="60" x14ac:dyDescent="0.25">
      <c r="A110" s="7" t="s">
        <v>303</v>
      </c>
      <c r="B110" s="7" t="s">
        <v>16</v>
      </c>
      <c r="C110" s="9" t="s">
        <v>17</v>
      </c>
      <c r="D110" s="7" t="s">
        <v>18</v>
      </c>
      <c r="E110" s="5" t="s">
        <v>23</v>
      </c>
      <c r="F110" s="4" t="s">
        <v>40</v>
      </c>
      <c r="G110" s="4" t="s">
        <v>40</v>
      </c>
      <c r="H110" s="6">
        <v>800.8</v>
      </c>
      <c r="I110" s="4">
        <v>2022</v>
      </c>
      <c r="J110" s="16">
        <v>44704</v>
      </c>
      <c r="K110" s="16">
        <v>44762</v>
      </c>
      <c r="L110" s="6">
        <v>800.8</v>
      </c>
      <c r="M110" s="46">
        <v>44824</v>
      </c>
      <c r="N110" s="51" t="s">
        <v>306</v>
      </c>
      <c r="O110" s="53">
        <v>44699</v>
      </c>
    </row>
    <row r="111" spans="1:15" s="20" customFormat="1" ht="60" x14ac:dyDescent="0.25">
      <c r="A111" s="7" t="s">
        <v>303</v>
      </c>
      <c r="B111" s="7" t="s">
        <v>16</v>
      </c>
      <c r="C111" s="9" t="s">
        <v>17</v>
      </c>
      <c r="D111" s="7" t="s">
        <v>18</v>
      </c>
      <c r="E111" s="5" t="s">
        <v>23</v>
      </c>
      <c r="F111" s="7" t="s">
        <v>222</v>
      </c>
      <c r="G111" s="7" t="s">
        <v>222</v>
      </c>
      <c r="H111" s="8">
        <v>730</v>
      </c>
      <c r="I111" s="7">
        <v>2022</v>
      </c>
      <c r="J111" s="19">
        <v>44704</v>
      </c>
      <c r="K111" s="19">
        <v>44762</v>
      </c>
      <c r="L111" s="8">
        <v>730</v>
      </c>
      <c r="M111" s="47">
        <v>44824</v>
      </c>
      <c r="N111" s="52" t="s">
        <v>307</v>
      </c>
      <c r="O111" s="53">
        <v>44699</v>
      </c>
    </row>
    <row r="112" spans="1:15" s="20" customFormat="1" ht="60" x14ac:dyDescent="0.25">
      <c r="A112" s="7" t="s">
        <v>303</v>
      </c>
      <c r="B112" s="7" t="s">
        <v>16</v>
      </c>
      <c r="C112" s="9" t="s">
        <v>17</v>
      </c>
      <c r="D112" s="7" t="s">
        <v>18</v>
      </c>
      <c r="E112" s="5" t="s">
        <v>23</v>
      </c>
      <c r="F112" s="4" t="s">
        <v>126</v>
      </c>
      <c r="G112" s="4" t="s">
        <v>126</v>
      </c>
      <c r="H112" s="8">
        <v>1310.4000000000001</v>
      </c>
      <c r="I112" s="7">
        <v>2022</v>
      </c>
      <c r="J112" s="19">
        <v>44704</v>
      </c>
      <c r="K112" s="19">
        <v>44762</v>
      </c>
      <c r="L112" s="8">
        <v>1310.4000000000001</v>
      </c>
      <c r="M112" s="47">
        <v>44824</v>
      </c>
      <c r="N112" s="52" t="s">
        <v>308</v>
      </c>
      <c r="O112" s="53">
        <v>44699</v>
      </c>
    </row>
    <row r="113" spans="1:15" s="20" customFormat="1" ht="60" x14ac:dyDescent="0.25">
      <c r="A113" s="7" t="s">
        <v>303</v>
      </c>
      <c r="B113" s="7" t="s">
        <v>16</v>
      </c>
      <c r="C113" s="9" t="s">
        <v>17</v>
      </c>
      <c r="D113" s="7" t="s">
        <v>18</v>
      </c>
      <c r="E113" s="5" t="s">
        <v>23</v>
      </c>
      <c r="F113" s="7" t="s">
        <v>128</v>
      </c>
      <c r="G113" s="7" t="s">
        <v>128</v>
      </c>
      <c r="H113" s="8">
        <v>560</v>
      </c>
      <c r="I113" s="7">
        <v>2022</v>
      </c>
      <c r="J113" s="19">
        <v>44704</v>
      </c>
      <c r="K113" s="19">
        <v>44762</v>
      </c>
      <c r="L113" s="8">
        <v>0</v>
      </c>
      <c r="M113" s="48"/>
      <c r="N113" s="52" t="s">
        <v>309</v>
      </c>
      <c r="O113" s="53">
        <v>44699</v>
      </c>
    </row>
    <row r="114" spans="1:15" ht="135" x14ac:dyDescent="0.25">
      <c r="A114" s="4" t="s">
        <v>310</v>
      </c>
      <c r="B114" s="4" t="s">
        <v>16</v>
      </c>
      <c r="C114" s="5" t="s">
        <v>17</v>
      </c>
      <c r="D114" s="4" t="s">
        <v>18</v>
      </c>
      <c r="E114" s="5" t="s">
        <v>23</v>
      </c>
      <c r="F114" s="7" t="s">
        <v>311</v>
      </c>
      <c r="G114" s="7" t="s">
        <v>311</v>
      </c>
      <c r="H114" s="6">
        <v>1200</v>
      </c>
      <c r="I114" s="4">
        <v>2022</v>
      </c>
      <c r="J114" s="16">
        <v>44718</v>
      </c>
      <c r="K114" s="16">
        <v>44915</v>
      </c>
      <c r="L114" s="6">
        <v>795.6</v>
      </c>
      <c r="M114" s="46">
        <v>44803</v>
      </c>
      <c r="N114" s="51" t="s">
        <v>312</v>
      </c>
      <c r="O114" s="53">
        <v>44699</v>
      </c>
    </row>
    <row r="115" spans="1:15" ht="60" x14ac:dyDescent="0.25">
      <c r="A115" s="7" t="s">
        <v>313</v>
      </c>
      <c r="B115" s="7" t="s">
        <v>16</v>
      </c>
      <c r="C115" s="9" t="s">
        <v>17</v>
      </c>
      <c r="D115" s="7" t="s">
        <v>18</v>
      </c>
      <c r="E115" t="s">
        <v>314</v>
      </c>
      <c r="F115" s="4" t="s">
        <v>117</v>
      </c>
      <c r="G115" s="4" t="s">
        <v>117</v>
      </c>
      <c r="H115" s="6">
        <v>2049.36</v>
      </c>
      <c r="I115" s="4">
        <v>2022</v>
      </c>
      <c r="J115" s="16">
        <v>44707</v>
      </c>
      <c r="K115" s="16">
        <v>44763</v>
      </c>
      <c r="L115" s="6">
        <v>2049.36</v>
      </c>
      <c r="M115" s="46">
        <v>44824</v>
      </c>
      <c r="N115" s="51" t="s">
        <v>315</v>
      </c>
      <c r="O115" s="53">
        <v>44699</v>
      </c>
    </row>
    <row r="116" spans="1:15" ht="60" x14ac:dyDescent="0.25">
      <c r="A116" s="7" t="s">
        <v>313</v>
      </c>
      <c r="B116" s="7" t="s">
        <v>16</v>
      </c>
      <c r="C116" s="9" t="s">
        <v>17</v>
      </c>
      <c r="D116" s="7" t="s">
        <v>18</v>
      </c>
      <c r="E116" s="5" t="s">
        <v>23</v>
      </c>
      <c r="F116" s="4" t="s">
        <v>40</v>
      </c>
      <c r="G116" s="4" t="s">
        <v>40</v>
      </c>
      <c r="H116" s="6">
        <v>800.8</v>
      </c>
      <c r="I116" s="4">
        <v>2022</v>
      </c>
      <c r="J116" s="16">
        <v>44707</v>
      </c>
      <c r="K116" s="16">
        <v>44763</v>
      </c>
      <c r="L116" s="6">
        <v>800.8</v>
      </c>
      <c r="M116" s="46">
        <v>44824</v>
      </c>
      <c r="N116" s="51" t="s">
        <v>316</v>
      </c>
      <c r="O116" s="53">
        <v>44699</v>
      </c>
    </row>
    <row r="117" spans="1:15" s="20" customFormat="1" ht="60" x14ac:dyDescent="0.25">
      <c r="A117" s="7" t="s">
        <v>313</v>
      </c>
      <c r="B117" s="7" t="s">
        <v>16</v>
      </c>
      <c r="C117" s="9" t="s">
        <v>17</v>
      </c>
      <c r="D117" s="7" t="s">
        <v>18</v>
      </c>
      <c r="E117" s="5" t="s">
        <v>23</v>
      </c>
      <c r="F117" s="7" t="s">
        <v>222</v>
      </c>
      <c r="G117" s="7" t="s">
        <v>222</v>
      </c>
      <c r="H117" s="8">
        <v>730</v>
      </c>
      <c r="I117" s="7">
        <v>2022</v>
      </c>
      <c r="J117" s="19">
        <v>44707</v>
      </c>
      <c r="K117" s="19">
        <v>44763</v>
      </c>
      <c r="L117" s="8">
        <v>730</v>
      </c>
      <c r="M117" s="47">
        <v>44824</v>
      </c>
      <c r="N117" s="52" t="s">
        <v>317</v>
      </c>
      <c r="O117" s="53">
        <v>44699</v>
      </c>
    </row>
    <row r="118" spans="1:15" s="20" customFormat="1" ht="60" x14ac:dyDescent="0.25">
      <c r="A118" s="7" t="s">
        <v>313</v>
      </c>
      <c r="B118" s="7" t="s">
        <v>16</v>
      </c>
      <c r="C118" s="9" t="s">
        <v>17</v>
      </c>
      <c r="D118" s="7" t="s">
        <v>18</v>
      </c>
      <c r="E118" s="5" t="s">
        <v>23</v>
      </c>
      <c r="F118" s="7" t="s">
        <v>45</v>
      </c>
      <c r="G118" s="7" t="s">
        <v>45</v>
      </c>
      <c r="H118" s="8">
        <v>1320</v>
      </c>
      <c r="I118" s="7">
        <v>2022</v>
      </c>
      <c r="J118" s="19">
        <v>44707</v>
      </c>
      <c r="K118" s="19">
        <v>44763</v>
      </c>
      <c r="L118" s="8">
        <v>1320</v>
      </c>
      <c r="M118" s="47">
        <v>44881</v>
      </c>
      <c r="N118" s="52" t="s">
        <v>318</v>
      </c>
      <c r="O118" s="53">
        <v>44699</v>
      </c>
    </row>
    <row r="119" spans="1:15" ht="60" x14ac:dyDescent="0.25">
      <c r="A119" s="7" t="s">
        <v>313</v>
      </c>
      <c r="B119" s="7" t="s">
        <v>16</v>
      </c>
      <c r="C119" s="9" t="s">
        <v>17</v>
      </c>
      <c r="D119" s="7" t="s">
        <v>18</v>
      </c>
      <c r="E119" s="5" t="s">
        <v>23</v>
      </c>
      <c r="F119" s="7" t="s">
        <v>128</v>
      </c>
      <c r="G119" s="7" t="s">
        <v>128</v>
      </c>
      <c r="H119" s="8">
        <v>560</v>
      </c>
      <c r="I119" s="7">
        <v>2022</v>
      </c>
      <c r="J119" s="19">
        <v>44707</v>
      </c>
      <c r="K119" s="19">
        <v>44763</v>
      </c>
      <c r="L119" s="8">
        <v>0</v>
      </c>
      <c r="M119" s="48"/>
      <c r="N119" s="51" t="s">
        <v>319</v>
      </c>
      <c r="O119" s="53">
        <v>44699</v>
      </c>
    </row>
    <row r="120" spans="1:15" ht="150" x14ac:dyDescent="0.25">
      <c r="A120" s="4" t="s">
        <v>228</v>
      </c>
      <c r="B120" s="4" t="s">
        <v>16</v>
      </c>
      <c r="C120" s="5" t="s">
        <v>17</v>
      </c>
      <c r="D120" s="4" t="s">
        <v>18</v>
      </c>
      <c r="E120" s="5" t="s">
        <v>23</v>
      </c>
      <c r="F120" s="7" t="s">
        <v>99</v>
      </c>
      <c r="G120" s="7" t="s">
        <v>99</v>
      </c>
      <c r="H120" s="6">
        <v>450</v>
      </c>
      <c r="I120" s="4">
        <v>2022</v>
      </c>
      <c r="J120" s="16">
        <v>44706</v>
      </c>
      <c r="K120" s="16">
        <v>44706</v>
      </c>
      <c r="L120" s="6">
        <v>450</v>
      </c>
      <c r="M120" s="46">
        <v>44824</v>
      </c>
      <c r="N120" s="51" t="s">
        <v>320</v>
      </c>
      <c r="O120" s="53">
        <v>44699</v>
      </c>
    </row>
    <row r="121" spans="1:15" ht="90" x14ac:dyDescent="0.25">
      <c r="A121" s="7" t="s">
        <v>321</v>
      </c>
      <c r="B121" s="7" t="s">
        <v>16</v>
      </c>
      <c r="C121" s="9" t="s">
        <v>17</v>
      </c>
      <c r="D121" s="7" t="s">
        <v>18</v>
      </c>
      <c r="E121" s="4" t="s">
        <v>322</v>
      </c>
      <c r="F121" s="4" t="s">
        <v>323</v>
      </c>
      <c r="G121" s="4" t="s">
        <v>323</v>
      </c>
      <c r="H121" s="6">
        <v>1150</v>
      </c>
      <c r="I121" s="4">
        <v>2022</v>
      </c>
      <c r="J121" s="16">
        <v>44711</v>
      </c>
      <c r="K121" s="16">
        <v>44713</v>
      </c>
      <c r="L121" s="6">
        <v>1150</v>
      </c>
      <c r="M121" s="46">
        <v>44723</v>
      </c>
      <c r="N121" s="51" t="s">
        <v>324</v>
      </c>
      <c r="O121" s="53">
        <v>44699</v>
      </c>
    </row>
    <row r="122" spans="1:15" ht="45" x14ac:dyDescent="0.25">
      <c r="A122" s="7" t="s">
        <v>325</v>
      </c>
      <c r="B122" s="7" t="s">
        <v>16</v>
      </c>
      <c r="C122" s="9" t="s">
        <v>17</v>
      </c>
      <c r="D122" s="7" t="s">
        <v>18</v>
      </c>
      <c r="E122" s="4" t="s">
        <v>326</v>
      </c>
      <c r="F122" s="4" t="s">
        <v>327</v>
      </c>
      <c r="G122" s="4" t="s">
        <v>327</v>
      </c>
      <c r="H122" s="6">
        <v>3460</v>
      </c>
      <c r="I122" s="4">
        <v>2022</v>
      </c>
      <c r="J122" s="16">
        <v>44712</v>
      </c>
      <c r="K122" s="16">
        <v>45076</v>
      </c>
      <c r="L122" s="6">
        <v>3460</v>
      </c>
      <c r="M122" s="46">
        <v>44748</v>
      </c>
      <c r="N122" s="51" t="s">
        <v>328</v>
      </c>
      <c r="O122" s="40">
        <v>44706</v>
      </c>
    </row>
    <row r="123" spans="1:15" ht="60" x14ac:dyDescent="0.25">
      <c r="A123" s="7" t="s">
        <v>329</v>
      </c>
      <c r="B123" s="7" t="s">
        <v>16</v>
      </c>
      <c r="C123" s="9" t="s">
        <v>17</v>
      </c>
      <c r="D123" s="7" t="s">
        <v>18</v>
      </c>
      <c r="E123" s="5" t="s">
        <v>23</v>
      </c>
      <c r="F123" s="4" t="s">
        <v>40</v>
      </c>
      <c r="G123" s="4" t="s">
        <v>40</v>
      </c>
      <c r="H123" s="6">
        <v>811.2</v>
      </c>
      <c r="I123" s="4">
        <v>2022</v>
      </c>
      <c r="J123" s="16">
        <v>44711</v>
      </c>
      <c r="K123" s="16">
        <v>44767</v>
      </c>
      <c r="L123" s="6">
        <v>811.2</v>
      </c>
      <c r="M123" s="46">
        <v>44824</v>
      </c>
      <c r="N123" s="51" t="s">
        <v>330</v>
      </c>
      <c r="O123" s="40">
        <v>44706</v>
      </c>
    </row>
    <row r="124" spans="1:15" ht="60" x14ac:dyDescent="0.25">
      <c r="A124" s="7" t="s">
        <v>329</v>
      </c>
      <c r="B124" s="7" t="s">
        <v>16</v>
      </c>
      <c r="C124" s="9" t="s">
        <v>17</v>
      </c>
      <c r="D124" s="7" t="s">
        <v>18</v>
      </c>
      <c r="E124" s="5" t="s">
        <v>23</v>
      </c>
      <c r="F124" s="4" t="s">
        <v>178</v>
      </c>
      <c r="G124" s="4" t="s">
        <v>178</v>
      </c>
      <c r="H124" s="6">
        <v>600</v>
      </c>
      <c r="I124" s="4">
        <v>2022</v>
      </c>
      <c r="J124" s="16">
        <v>44711</v>
      </c>
      <c r="K124" s="16">
        <v>44767</v>
      </c>
      <c r="L124" s="6">
        <v>480</v>
      </c>
      <c r="M124" s="46">
        <v>44824</v>
      </c>
      <c r="N124" s="51" t="s">
        <v>331</v>
      </c>
      <c r="O124" s="40">
        <v>44706</v>
      </c>
    </row>
    <row r="125" spans="1:15" ht="45" x14ac:dyDescent="0.25">
      <c r="A125" s="7" t="s">
        <v>329</v>
      </c>
      <c r="B125" s="7" t="s">
        <v>16</v>
      </c>
      <c r="C125" s="9" t="s">
        <v>17</v>
      </c>
      <c r="D125" s="7" t="s">
        <v>18</v>
      </c>
      <c r="E125" s="5" t="s">
        <v>23</v>
      </c>
      <c r="F125" s="4" t="s">
        <v>128</v>
      </c>
      <c r="G125" s="4" t="s">
        <v>128</v>
      </c>
      <c r="H125" s="6">
        <v>440</v>
      </c>
      <c r="I125" s="4">
        <v>2022</v>
      </c>
      <c r="J125" s="16">
        <v>44711</v>
      </c>
      <c r="K125" s="16">
        <v>44767</v>
      </c>
      <c r="L125" s="6">
        <v>0</v>
      </c>
      <c r="M125" s="46"/>
      <c r="N125" s="51" t="s">
        <v>332</v>
      </c>
      <c r="O125" s="40">
        <v>44706</v>
      </c>
    </row>
    <row r="126" spans="1:15" s="20" customFormat="1" ht="60" x14ac:dyDescent="0.25">
      <c r="A126" s="7" t="s">
        <v>329</v>
      </c>
      <c r="B126" s="7" t="s">
        <v>16</v>
      </c>
      <c r="C126" s="9" t="s">
        <v>17</v>
      </c>
      <c r="D126" s="7" t="s">
        <v>18</v>
      </c>
      <c r="E126" s="5" t="s">
        <v>23</v>
      </c>
      <c r="F126" s="7" t="s">
        <v>333</v>
      </c>
      <c r="G126" s="7" t="s">
        <v>333</v>
      </c>
      <c r="H126" s="8">
        <v>470.27</v>
      </c>
      <c r="I126" s="7">
        <v>2022</v>
      </c>
      <c r="J126" s="19">
        <v>44711</v>
      </c>
      <c r="K126" s="19">
        <v>44767</v>
      </c>
      <c r="L126" s="8">
        <v>470.27</v>
      </c>
      <c r="M126" s="47">
        <v>44824</v>
      </c>
      <c r="N126" s="52" t="s">
        <v>334</v>
      </c>
      <c r="O126" s="40">
        <v>44706</v>
      </c>
    </row>
    <row r="127" spans="1:15" ht="45" x14ac:dyDescent="0.25">
      <c r="A127" s="4" t="s">
        <v>329</v>
      </c>
      <c r="B127" s="4" t="s">
        <v>16</v>
      </c>
      <c r="C127" s="5" t="s">
        <v>17</v>
      </c>
      <c r="D127" s="4" t="s">
        <v>18</v>
      </c>
      <c r="E127" s="4" t="s">
        <v>335</v>
      </c>
      <c r="F127" s="4" t="s">
        <v>60</v>
      </c>
      <c r="G127" s="4" t="s">
        <v>60</v>
      </c>
      <c r="H127" s="6">
        <v>720</v>
      </c>
      <c r="I127" s="4">
        <v>2022</v>
      </c>
      <c r="J127" s="16">
        <v>44711</v>
      </c>
      <c r="K127" s="16">
        <v>44767</v>
      </c>
      <c r="L127" s="6">
        <v>720</v>
      </c>
      <c r="M127" s="46">
        <v>44824</v>
      </c>
      <c r="N127" s="51" t="s">
        <v>336</v>
      </c>
      <c r="O127" s="40">
        <v>44706</v>
      </c>
    </row>
    <row r="128" spans="1:15" ht="180" x14ac:dyDescent="0.25">
      <c r="A128" s="4" t="s">
        <v>337</v>
      </c>
      <c r="B128" s="4" t="s">
        <v>16</v>
      </c>
      <c r="C128" s="5" t="s">
        <v>17</v>
      </c>
      <c r="D128" s="4" t="s">
        <v>18</v>
      </c>
      <c r="E128" s="5" t="s">
        <v>23</v>
      </c>
      <c r="F128" s="4" t="s">
        <v>338</v>
      </c>
      <c r="G128" s="4" t="s">
        <v>338</v>
      </c>
      <c r="H128" s="6">
        <v>728</v>
      </c>
      <c r="I128" s="4">
        <v>2022</v>
      </c>
      <c r="J128" s="16">
        <v>44732</v>
      </c>
      <c r="K128" s="16">
        <v>44746</v>
      </c>
      <c r="L128" s="6">
        <v>728</v>
      </c>
      <c r="M128" s="46">
        <v>44820</v>
      </c>
      <c r="N128" s="51" t="s">
        <v>339</v>
      </c>
      <c r="O128" s="40">
        <v>44711</v>
      </c>
    </row>
    <row r="129" spans="1:16" ht="180" x14ac:dyDescent="0.25">
      <c r="A129" s="4" t="s">
        <v>337</v>
      </c>
      <c r="B129" s="4" t="s">
        <v>16</v>
      </c>
      <c r="C129" s="5" t="s">
        <v>17</v>
      </c>
      <c r="D129" s="4" t="s">
        <v>18</v>
      </c>
      <c r="E129" s="5" t="s">
        <v>23</v>
      </c>
      <c r="F129" s="4" t="s">
        <v>340</v>
      </c>
      <c r="G129" s="4" t="s">
        <v>340</v>
      </c>
      <c r="H129" s="6">
        <v>104</v>
      </c>
      <c r="I129" s="4">
        <v>2022</v>
      </c>
      <c r="J129" s="16">
        <v>44732</v>
      </c>
      <c r="K129" s="16">
        <v>44732</v>
      </c>
      <c r="L129" s="6">
        <v>104</v>
      </c>
      <c r="M129" s="46">
        <v>44820</v>
      </c>
      <c r="N129" s="51" t="s">
        <v>341</v>
      </c>
      <c r="O129" s="40">
        <v>44711</v>
      </c>
    </row>
    <row r="130" spans="1:16" ht="180" x14ac:dyDescent="0.25">
      <c r="A130" s="4" t="s">
        <v>337</v>
      </c>
      <c r="B130" s="4" t="s">
        <v>16</v>
      </c>
      <c r="C130" s="5" t="s">
        <v>17</v>
      </c>
      <c r="D130" s="4" t="s">
        <v>18</v>
      </c>
      <c r="E130" s="5" t="s">
        <v>23</v>
      </c>
      <c r="F130" s="4" t="s">
        <v>342</v>
      </c>
      <c r="G130" s="4" t="s">
        <v>342</v>
      </c>
      <c r="H130" s="6">
        <v>700</v>
      </c>
      <c r="I130" s="4">
        <v>2022</v>
      </c>
      <c r="J130" s="16">
        <v>44732</v>
      </c>
      <c r="K130" s="16">
        <v>44746</v>
      </c>
      <c r="L130" s="6">
        <v>306</v>
      </c>
      <c r="M130" s="46">
        <v>44820</v>
      </c>
      <c r="N130" s="51" t="s">
        <v>343</v>
      </c>
      <c r="O130" s="40">
        <v>44711</v>
      </c>
    </row>
    <row r="131" spans="1:16" ht="45" x14ac:dyDescent="0.25">
      <c r="A131" s="4" t="s">
        <v>344</v>
      </c>
      <c r="B131" s="4" t="s">
        <v>16</v>
      </c>
      <c r="C131" s="5" t="s">
        <v>17</v>
      </c>
      <c r="D131" s="4" t="s">
        <v>18</v>
      </c>
      <c r="E131" s="4" t="s">
        <v>345</v>
      </c>
      <c r="F131" s="4" t="s">
        <v>20</v>
      </c>
      <c r="G131" s="4" t="s">
        <v>20</v>
      </c>
      <c r="H131" s="6">
        <v>135</v>
      </c>
      <c r="I131" s="4">
        <v>2022</v>
      </c>
      <c r="J131" s="16"/>
      <c r="K131" s="16"/>
      <c r="L131" s="6">
        <v>135</v>
      </c>
      <c r="M131" s="46">
        <v>44804</v>
      </c>
      <c r="N131" s="51" t="s">
        <v>346</v>
      </c>
      <c r="O131" s="40">
        <v>44711</v>
      </c>
    </row>
    <row r="132" spans="1:16" ht="120" x14ac:dyDescent="0.25">
      <c r="A132" s="4" t="s">
        <v>347</v>
      </c>
      <c r="B132" s="4" t="s">
        <v>16</v>
      </c>
      <c r="C132" s="5" t="s">
        <v>17</v>
      </c>
      <c r="D132" s="4" t="s">
        <v>18</v>
      </c>
      <c r="E132" s="5" t="s">
        <v>23</v>
      </c>
      <c r="F132" s="4" t="s">
        <v>348</v>
      </c>
      <c r="G132" s="4" t="s">
        <v>348</v>
      </c>
      <c r="H132" s="6">
        <v>750</v>
      </c>
      <c r="I132" s="4">
        <v>2022</v>
      </c>
      <c r="J132" s="16">
        <v>44721</v>
      </c>
      <c r="K132" s="16">
        <v>44721</v>
      </c>
      <c r="L132" s="6">
        <v>602</v>
      </c>
      <c r="M132" s="46">
        <v>44820</v>
      </c>
      <c r="N132" s="51" t="s">
        <v>349</v>
      </c>
      <c r="O132" s="40">
        <v>44713</v>
      </c>
    </row>
    <row r="133" spans="1:16" ht="120" x14ac:dyDescent="0.25">
      <c r="A133" s="4" t="s">
        <v>350</v>
      </c>
      <c r="B133" s="4" t="s">
        <v>16</v>
      </c>
      <c r="C133" s="5" t="s">
        <v>17</v>
      </c>
      <c r="D133" s="4" t="s">
        <v>18</v>
      </c>
      <c r="E133" s="5" t="s">
        <v>23</v>
      </c>
      <c r="F133" s="4" t="s">
        <v>351</v>
      </c>
      <c r="G133" s="4" t="s">
        <v>351</v>
      </c>
      <c r="H133" s="6">
        <v>375</v>
      </c>
      <c r="I133" s="4">
        <v>2022</v>
      </c>
      <c r="J133" s="16">
        <v>44721</v>
      </c>
      <c r="K133" s="16">
        <v>44721</v>
      </c>
      <c r="L133" s="6">
        <v>300</v>
      </c>
      <c r="M133" s="46">
        <v>44774</v>
      </c>
      <c r="N133" s="51" t="s">
        <v>352</v>
      </c>
      <c r="O133" s="40">
        <v>44713</v>
      </c>
    </row>
    <row r="134" spans="1:16" ht="120" x14ac:dyDescent="0.25">
      <c r="A134" s="7" t="s">
        <v>353</v>
      </c>
      <c r="B134" s="7" t="s">
        <v>16</v>
      </c>
      <c r="C134" s="9" t="s">
        <v>17</v>
      </c>
      <c r="D134" s="7" t="s">
        <v>18</v>
      </c>
      <c r="E134" s="7" t="s">
        <v>354</v>
      </c>
      <c r="F134" s="7" t="s">
        <v>355</v>
      </c>
      <c r="G134" s="7" t="s">
        <v>355</v>
      </c>
      <c r="H134" s="8">
        <v>300</v>
      </c>
      <c r="I134" s="7">
        <v>2022</v>
      </c>
      <c r="J134" s="19">
        <v>44721</v>
      </c>
      <c r="K134" s="19">
        <v>44721</v>
      </c>
      <c r="L134" s="8">
        <v>0</v>
      </c>
      <c r="M134" s="48"/>
      <c r="N134" s="52" t="s">
        <v>356</v>
      </c>
      <c r="O134" s="53">
        <v>44713</v>
      </c>
      <c r="P134" s="20"/>
    </row>
    <row r="135" spans="1:16" ht="150" x14ac:dyDescent="0.25">
      <c r="A135" s="7" t="s">
        <v>228</v>
      </c>
      <c r="B135" s="7" t="s">
        <v>16</v>
      </c>
      <c r="C135" s="9" t="s">
        <v>17</v>
      </c>
      <c r="D135" s="7" t="s">
        <v>18</v>
      </c>
      <c r="E135" s="9" t="s">
        <v>23</v>
      </c>
      <c r="F135" s="7" t="s">
        <v>357</v>
      </c>
      <c r="G135" s="7" t="s">
        <v>357</v>
      </c>
      <c r="H135" s="8">
        <v>150</v>
      </c>
      <c r="I135" s="7">
        <v>2022</v>
      </c>
      <c r="J135" s="19">
        <v>44720</v>
      </c>
      <c r="K135" s="19">
        <v>44720</v>
      </c>
      <c r="L135" s="8">
        <v>0</v>
      </c>
      <c r="M135" s="48"/>
      <c r="N135" s="52" t="s">
        <v>358</v>
      </c>
      <c r="O135" s="53">
        <v>44718</v>
      </c>
      <c r="P135" s="20"/>
    </row>
    <row r="136" spans="1:16" ht="150" x14ac:dyDescent="0.25">
      <c r="A136" s="4" t="s">
        <v>228</v>
      </c>
      <c r="B136" s="4" t="s">
        <v>16</v>
      </c>
      <c r="C136" s="5" t="s">
        <v>17</v>
      </c>
      <c r="D136" s="4" t="s">
        <v>18</v>
      </c>
      <c r="E136" s="5" t="s">
        <v>23</v>
      </c>
      <c r="F136" s="4" t="s">
        <v>359</v>
      </c>
      <c r="G136" s="4" t="s">
        <v>359</v>
      </c>
      <c r="H136" s="6">
        <v>150</v>
      </c>
      <c r="I136" s="4">
        <v>2022</v>
      </c>
      <c r="J136" s="16">
        <v>44720</v>
      </c>
      <c r="K136" s="16">
        <v>44720</v>
      </c>
      <c r="L136" s="6">
        <v>150</v>
      </c>
      <c r="M136" s="46">
        <v>44774</v>
      </c>
      <c r="N136" s="51" t="s">
        <v>360</v>
      </c>
      <c r="O136" s="40">
        <v>44718</v>
      </c>
    </row>
    <row r="137" spans="1:16" ht="150" x14ac:dyDescent="0.25">
      <c r="A137" s="4" t="s">
        <v>228</v>
      </c>
      <c r="B137" s="4" t="s">
        <v>16</v>
      </c>
      <c r="C137" s="5" t="s">
        <v>17</v>
      </c>
      <c r="D137" s="4" t="s">
        <v>18</v>
      </c>
      <c r="E137" s="5" t="s">
        <v>23</v>
      </c>
      <c r="F137" s="4" t="s">
        <v>361</v>
      </c>
      <c r="G137" s="4" t="s">
        <v>361</v>
      </c>
      <c r="H137" s="6">
        <v>152</v>
      </c>
      <c r="I137" s="4">
        <v>2022</v>
      </c>
      <c r="J137" s="16">
        <v>44720</v>
      </c>
      <c r="K137" s="16">
        <v>44720</v>
      </c>
      <c r="L137" s="6">
        <v>152</v>
      </c>
      <c r="M137" s="46">
        <v>44820</v>
      </c>
      <c r="N137" s="51" t="s">
        <v>362</v>
      </c>
      <c r="O137" s="40">
        <v>44718</v>
      </c>
    </row>
    <row r="138" spans="1:16" ht="90" x14ac:dyDescent="0.25">
      <c r="A138" s="7" t="s">
        <v>363</v>
      </c>
      <c r="B138" s="7" t="s">
        <v>16</v>
      </c>
      <c r="C138" s="9" t="s">
        <v>17</v>
      </c>
      <c r="D138" s="7" t="s">
        <v>18</v>
      </c>
      <c r="E138" s="5" t="s">
        <v>23</v>
      </c>
      <c r="F138" s="7" t="s">
        <v>364</v>
      </c>
      <c r="G138" s="7" t="s">
        <v>364</v>
      </c>
      <c r="H138" s="8">
        <v>2082</v>
      </c>
      <c r="I138" s="7">
        <v>2022</v>
      </c>
      <c r="J138" s="19">
        <v>44726</v>
      </c>
      <c r="K138" s="19">
        <v>44761</v>
      </c>
      <c r="L138" s="8">
        <v>2082</v>
      </c>
      <c r="M138" s="47">
        <v>44881</v>
      </c>
      <c r="N138" s="51" t="s">
        <v>365</v>
      </c>
      <c r="O138" s="40">
        <v>44718</v>
      </c>
    </row>
    <row r="139" spans="1:16" ht="90" x14ac:dyDescent="0.25">
      <c r="A139" s="7" t="s">
        <v>366</v>
      </c>
      <c r="B139" s="7" t="s">
        <v>16</v>
      </c>
      <c r="C139" s="9" t="s">
        <v>17</v>
      </c>
      <c r="D139" s="7" t="s">
        <v>18</v>
      </c>
      <c r="E139" s="5" t="s">
        <v>23</v>
      </c>
      <c r="F139" s="7" t="s">
        <v>367</v>
      </c>
      <c r="G139" s="7" t="s">
        <v>367</v>
      </c>
      <c r="H139" s="8">
        <v>2082</v>
      </c>
      <c r="I139" s="7">
        <v>2022</v>
      </c>
      <c r="J139" s="19">
        <v>44732</v>
      </c>
      <c r="K139" s="19">
        <v>44763</v>
      </c>
      <c r="L139" s="8">
        <v>2082</v>
      </c>
      <c r="M139" s="47">
        <v>44803</v>
      </c>
      <c r="N139" s="51" t="s">
        <v>368</v>
      </c>
      <c r="O139" s="40">
        <v>44718</v>
      </c>
    </row>
    <row r="140" spans="1:16" ht="75" x14ac:dyDescent="0.25">
      <c r="A140" s="7" t="s">
        <v>369</v>
      </c>
      <c r="B140" s="7" t="s">
        <v>16</v>
      </c>
      <c r="C140" s="9" t="s">
        <v>17</v>
      </c>
      <c r="D140" s="7" t="s">
        <v>149</v>
      </c>
      <c r="E140" s="7" t="s">
        <v>370</v>
      </c>
      <c r="F140" s="7" t="s">
        <v>371</v>
      </c>
      <c r="G140" s="7" t="s">
        <v>371</v>
      </c>
      <c r="H140" s="8">
        <v>30600</v>
      </c>
      <c r="I140" s="7">
        <v>2022</v>
      </c>
      <c r="J140" s="19">
        <v>44743</v>
      </c>
      <c r="K140" s="19">
        <v>45838</v>
      </c>
      <c r="L140" s="8">
        <v>1700</v>
      </c>
      <c r="M140" s="47">
        <v>44896</v>
      </c>
      <c r="N140" s="51" t="s">
        <v>372</v>
      </c>
      <c r="O140" s="40">
        <v>44722</v>
      </c>
    </row>
    <row r="141" spans="1:16" s="20" customFormat="1" ht="105" x14ac:dyDescent="0.25">
      <c r="A141" s="7" t="s">
        <v>373</v>
      </c>
      <c r="B141" s="7" t="s">
        <v>16</v>
      </c>
      <c r="C141" s="9" t="s">
        <v>17</v>
      </c>
      <c r="D141" s="7" t="s">
        <v>149</v>
      </c>
      <c r="E141" s="7" t="s">
        <v>374</v>
      </c>
      <c r="F141" s="7" t="s">
        <v>107</v>
      </c>
      <c r="G141" s="7" t="s">
        <v>107</v>
      </c>
      <c r="H141" s="8">
        <v>1507.3</v>
      </c>
      <c r="I141" s="7">
        <v>2022</v>
      </c>
      <c r="J141" s="19"/>
      <c r="K141" s="19"/>
      <c r="L141" s="8">
        <v>1507.3</v>
      </c>
      <c r="M141" s="47">
        <v>44824</v>
      </c>
      <c r="N141" s="52" t="s">
        <v>375</v>
      </c>
      <c r="O141" s="53">
        <v>44728</v>
      </c>
    </row>
    <row r="142" spans="1:16" ht="150" x14ac:dyDescent="0.25">
      <c r="A142" s="7" t="s">
        <v>376</v>
      </c>
      <c r="B142" s="7" t="s">
        <v>16</v>
      </c>
      <c r="C142" s="9" t="s">
        <v>17</v>
      </c>
      <c r="D142" s="7" t="s">
        <v>149</v>
      </c>
      <c r="E142" s="7" t="s">
        <v>377</v>
      </c>
      <c r="F142" s="7" t="s">
        <v>378</v>
      </c>
      <c r="G142" s="7" t="s">
        <v>378</v>
      </c>
      <c r="H142" s="8">
        <v>7920</v>
      </c>
      <c r="I142" s="7">
        <v>2022</v>
      </c>
      <c r="J142" s="19">
        <v>44819</v>
      </c>
      <c r="K142" s="19">
        <v>44865</v>
      </c>
      <c r="L142" s="8">
        <v>2520</v>
      </c>
      <c r="M142" s="47">
        <v>44911</v>
      </c>
      <c r="N142" s="51" t="s">
        <v>379</v>
      </c>
      <c r="O142" s="40">
        <v>44728</v>
      </c>
    </row>
    <row r="143" spans="1:16" ht="45" x14ac:dyDescent="0.25">
      <c r="A143" s="7" t="s">
        <v>380</v>
      </c>
      <c r="B143" s="7" t="s">
        <v>16</v>
      </c>
      <c r="C143" s="9" t="s">
        <v>17</v>
      </c>
      <c r="D143" s="7" t="s">
        <v>18</v>
      </c>
      <c r="E143" s="7" t="s">
        <v>381</v>
      </c>
      <c r="F143" s="7" t="s">
        <v>382</v>
      </c>
      <c r="G143" s="7" t="s">
        <v>382</v>
      </c>
      <c r="H143" s="8">
        <v>1200</v>
      </c>
      <c r="I143" s="7">
        <v>2022</v>
      </c>
      <c r="J143" s="19">
        <v>44755</v>
      </c>
      <c r="K143" s="19">
        <v>44767</v>
      </c>
      <c r="L143" s="8">
        <v>1200</v>
      </c>
      <c r="M143" s="47">
        <v>44894</v>
      </c>
      <c r="N143" s="51" t="s">
        <v>383</v>
      </c>
      <c r="O143" s="40">
        <v>44728</v>
      </c>
    </row>
    <row r="144" spans="1:16" ht="75" x14ac:dyDescent="0.25">
      <c r="A144" s="7" t="s">
        <v>384</v>
      </c>
      <c r="B144" s="7" t="s">
        <v>16</v>
      </c>
      <c r="C144" s="9" t="s">
        <v>17</v>
      </c>
      <c r="D144" s="7" t="s">
        <v>18</v>
      </c>
      <c r="E144" s="7" t="s">
        <v>385</v>
      </c>
      <c r="F144" s="7" t="s">
        <v>244</v>
      </c>
      <c r="G144" s="7" t="s">
        <v>244</v>
      </c>
      <c r="H144" s="8">
        <v>1738.07</v>
      </c>
      <c r="I144" s="7">
        <v>2022</v>
      </c>
      <c r="J144" s="19">
        <v>44770</v>
      </c>
      <c r="K144" s="19">
        <v>44832</v>
      </c>
      <c r="L144" s="8">
        <v>1738.07</v>
      </c>
      <c r="M144" s="47">
        <v>44973</v>
      </c>
      <c r="N144" s="51" t="s">
        <v>386</v>
      </c>
      <c r="O144" s="40">
        <v>44728</v>
      </c>
    </row>
    <row r="145" spans="1:15" s="20" customFormat="1" ht="60" x14ac:dyDescent="0.25">
      <c r="A145" s="7" t="s">
        <v>387</v>
      </c>
      <c r="B145" s="7" t="s">
        <v>16</v>
      </c>
      <c r="C145" s="9" t="s">
        <v>17</v>
      </c>
      <c r="D145" s="7" t="s">
        <v>18</v>
      </c>
      <c r="E145" s="7" t="s">
        <v>388</v>
      </c>
      <c r="F145" s="7" t="s">
        <v>389</v>
      </c>
      <c r="G145" s="7" t="s">
        <v>389</v>
      </c>
      <c r="H145" s="8">
        <v>65</v>
      </c>
      <c r="I145" s="7">
        <v>2022</v>
      </c>
      <c r="J145" s="19">
        <v>44729</v>
      </c>
      <c r="K145" s="19">
        <v>44740</v>
      </c>
      <c r="L145" s="8">
        <v>65</v>
      </c>
      <c r="M145" s="47">
        <v>44774</v>
      </c>
      <c r="N145" s="52" t="s">
        <v>390</v>
      </c>
      <c r="O145" s="40">
        <v>44728</v>
      </c>
    </row>
    <row r="146" spans="1:15" s="20" customFormat="1" ht="45" x14ac:dyDescent="0.25">
      <c r="A146" s="7" t="s">
        <v>391</v>
      </c>
      <c r="B146" s="7" t="s">
        <v>16</v>
      </c>
      <c r="C146" s="9" t="s">
        <v>17</v>
      </c>
      <c r="D146" s="7" t="s">
        <v>18</v>
      </c>
      <c r="E146" s="7" t="s">
        <v>392</v>
      </c>
      <c r="F146" s="7" t="s">
        <v>393</v>
      </c>
      <c r="G146" s="7" t="s">
        <v>393</v>
      </c>
      <c r="H146" s="8">
        <v>11000</v>
      </c>
      <c r="I146" s="7">
        <v>2022</v>
      </c>
      <c r="J146" s="19">
        <v>44742</v>
      </c>
      <c r="K146" s="19">
        <v>44915</v>
      </c>
      <c r="L146" s="8">
        <v>8150</v>
      </c>
      <c r="M146" s="47">
        <v>44911</v>
      </c>
      <c r="N146" s="52" t="s">
        <v>394</v>
      </c>
      <c r="O146" s="40">
        <v>44728</v>
      </c>
    </row>
    <row r="147" spans="1:15" s="20" customFormat="1" ht="79.5" customHeight="1" x14ac:dyDescent="0.25">
      <c r="A147" s="7" t="s">
        <v>395</v>
      </c>
      <c r="B147" s="7" t="s">
        <v>16</v>
      </c>
      <c r="C147" s="9" t="s">
        <v>17</v>
      </c>
      <c r="D147" s="7" t="s">
        <v>18</v>
      </c>
      <c r="E147" s="9" t="s">
        <v>23</v>
      </c>
      <c r="F147" s="7" t="s">
        <v>396</v>
      </c>
      <c r="G147" s="7" t="s">
        <v>396</v>
      </c>
      <c r="H147" s="8">
        <v>870</v>
      </c>
      <c r="I147" s="7">
        <v>2022</v>
      </c>
      <c r="J147" s="19">
        <v>44829</v>
      </c>
      <c r="K147" s="19">
        <v>44852</v>
      </c>
      <c r="L147" s="8">
        <v>870</v>
      </c>
      <c r="M147" s="47">
        <v>44965</v>
      </c>
      <c r="N147" s="52" t="s">
        <v>397</v>
      </c>
      <c r="O147" s="53">
        <v>44728</v>
      </c>
    </row>
    <row r="148" spans="1:15" ht="195" x14ac:dyDescent="0.25">
      <c r="A148" s="7" t="s">
        <v>398</v>
      </c>
      <c r="B148" s="7" t="s">
        <v>16</v>
      </c>
      <c r="C148" s="9" t="s">
        <v>17</v>
      </c>
      <c r="D148" s="7" t="s">
        <v>18</v>
      </c>
      <c r="E148" s="5" t="s">
        <v>23</v>
      </c>
      <c r="F148" s="7" t="s">
        <v>399</v>
      </c>
      <c r="G148" s="7" t="s">
        <v>399</v>
      </c>
      <c r="H148" s="8">
        <v>364</v>
      </c>
      <c r="I148" s="7">
        <v>2022</v>
      </c>
      <c r="J148" s="19">
        <v>44768</v>
      </c>
      <c r="K148" s="19">
        <v>44768</v>
      </c>
      <c r="L148" s="8">
        <v>364</v>
      </c>
      <c r="M148" s="47">
        <v>44774</v>
      </c>
      <c r="N148" s="51" t="s">
        <v>400</v>
      </c>
      <c r="O148" s="40">
        <v>44763</v>
      </c>
    </row>
    <row r="149" spans="1:15" s="20" customFormat="1" ht="105" x14ac:dyDescent="0.25">
      <c r="A149" s="7" t="s">
        <v>401</v>
      </c>
      <c r="B149" s="7" t="s">
        <v>16</v>
      </c>
      <c r="C149" s="9" t="s">
        <v>17</v>
      </c>
      <c r="D149" s="7" t="s">
        <v>149</v>
      </c>
      <c r="E149" s="7" t="s">
        <v>402</v>
      </c>
      <c r="F149" s="7" t="s">
        <v>403</v>
      </c>
      <c r="G149" s="7" t="s">
        <v>404</v>
      </c>
      <c r="H149" s="8">
        <v>5000</v>
      </c>
      <c r="I149" s="7">
        <v>2022</v>
      </c>
      <c r="J149" s="19">
        <v>44838</v>
      </c>
      <c r="K149" s="19">
        <v>44926</v>
      </c>
      <c r="L149" s="8">
        <v>5000</v>
      </c>
      <c r="M149" s="47">
        <v>44911</v>
      </c>
      <c r="N149" s="52" t="s">
        <v>405</v>
      </c>
      <c r="O149" s="40">
        <v>44763</v>
      </c>
    </row>
    <row r="150" spans="1:15" ht="90" x14ac:dyDescent="0.25">
      <c r="A150" s="7" t="s">
        <v>363</v>
      </c>
      <c r="B150" s="7" t="s">
        <v>16</v>
      </c>
      <c r="C150" s="9" t="s">
        <v>17</v>
      </c>
      <c r="D150" s="7" t="s">
        <v>18</v>
      </c>
      <c r="E150" s="5" t="s">
        <v>23</v>
      </c>
      <c r="F150" s="7" t="s">
        <v>364</v>
      </c>
      <c r="G150" s="7" t="s">
        <v>364</v>
      </c>
      <c r="H150" s="8">
        <v>2082</v>
      </c>
      <c r="I150" s="7">
        <v>2022</v>
      </c>
      <c r="J150" s="19">
        <v>44812</v>
      </c>
      <c r="K150" s="19">
        <v>44842</v>
      </c>
      <c r="L150" s="8">
        <v>2082</v>
      </c>
      <c r="M150" s="47">
        <v>44803</v>
      </c>
      <c r="N150" s="51" t="s">
        <v>406</v>
      </c>
      <c r="O150" s="40">
        <v>44763</v>
      </c>
    </row>
    <row r="151" spans="1:15" ht="60" x14ac:dyDescent="0.25">
      <c r="A151" s="7" t="s">
        <v>407</v>
      </c>
      <c r="B151" s="7" t="s">
        <v>16</v>
      </c>
      <c r="C151" s="9" t="s">
        <v>17</v>
      </c>
      <c r="D151" s="7" t="s">
        <v>18</v>
      </c>
      <c r="E151" s="7" t="s">
        <v>408</v>
      </c>
      <c r="F151" s="7" t="s">
        <v>389</v>
      </c>
      <c r="G151" s="7" t="s">
        <v>389</v>
      </c>
      <c r="H151" s="8">
        <v>2200</v>
      </c>
      <c r="I151" s="7">
        <v>2022</v>
      </c>
      <c r="J151" s="19">
        <v>44778</v>
      </c>
      <c r="K151" s="19"/>
      <c r="L151" s="8">
        <v>2200</v>
      </c>
      <c r="M151" s="47">
        <v>44894</v>
      </c>
      <c r="N151" s="51" t="s">
        <v>409</v>
      </c>
      <c r="O151" s="40">
        <v>44763</v>
      </c>
    </row>
    <row r="152" spans="1:15" s="20" customFormat="1" ht="120" x14ac:dyDescent="0.25">
      <c r="A152" s="7" t="s">
        <v>410</v>
      </c>
      <c r="B152" s="7" t="s">
        <v>16</v>
      </c>
      <c r="C152" s="9" t="s">
        <v>17</v>
      </c>
      <c r="D152" s="7" t="s">
        <v>149</v>
      </c>
      <c r="E152" s="7" t="s">
        <v>411</v>
      </c>
      <c r="F152" s="7" t="s">
        <v>412</v>
      </c>
      <c r="G152" s="7" t="s">
        <v>412</v>
      </c>
      <c r="H152" s="8">
        <v>24500</v>
      </c>
      <c r="I152" s="7">
        <v>2022</v>
      </c>
      <c r="J152" s="19">
        <v>44854</v>
      </c>
      <c r="K152" s="19">
        <v>44868</v>
      </c>
      <c r="L152" s="8">
        <v>24500</v>
      </c>
      <c r="M152" s="47">
        <v>44911</v>
      </c>
      <c r="N152" s="52" t="s">
        <v>413</v>
      </c>
      <c r="O152" s="53">
        <v>44816</v>
      </c>
    </row>
    <row r="153" spans="1:15" s="20" customFormat="1" ht="163.5" customHeight="1" x14ac:dyDescent="0.25">
      <c r="A153" s="7" t="s">
        <v>414</v>
      </c>
      <c r="B153" s="7" t="s">
        <v>16</v>
      </c>
      <c r="C153" s="9" t="s">
        <v>17</v>
      </c>
      <c r="D153" s="7" t="s">
        <v>149</v>
      </c>
      <c r="E153" s="7" t="s">
        <v>415</v>
      </c>
      <c r="F153" s="7" t="s">
        <v>416</v>
      </c>
      <c r="G153" s="7" t="s">
        <v>416</v>
      </c>
      <c r="H153" s="8">
        <v>14346</v>
      </c>
      <c r="I153" s="7">
        <v>2022</v>
      </c>
      <c r="J153" s="19">
        <v>44844</v>
      </c>
      <c r="K153" s="19">
        <v>44917</v>
      </c>
      <c r="L153" s="8">
        <v>9584</v>
      </c>
      <c r="M153" s="47">
        <v>44911</v>
      </c>
      <c r="N153" s="52" t="s">
        <v>417</v>
      </c>
      <c r="O153" s="53">
        <v>44816</v>
      </c>
    </row>
    <row r="154" spans="1:15" ht="63.75" customHeight="1" x14ac:dyDescent="0.25">
      <c r="A154" s="7" t="s">
        <v>395</v>
      </c>
      <c r="B154" s="7" t="s">
        <v>16</v>
      </c>
      <c r="C154" s="9" t="s">
        <v>17</v>
      </c>
      <c r="D154" s="7" t="s">
        <v>18</v>
      </c>
      <c r="E154" s="5" t="s">
        <v>23</v>
      </c>
      <c r="F154" s="7" t="s">
        <v>201</v>
      </c>
      <c r="G154" s="7" t="s">
        <v>201</v>
      </c>
      <c r="H154" s="8">
        <v>870</v>
      </c>
      <c r="I154" s="7">
        <v>2022</v>
      </c>
      <c r="J154" s="19">
        <v>44838</v>
      </c>
      <c r="K154" s="19">
        <v>44861</v>
      </c>
      <c r="L154" s="8">
        <v>600</v>
      </c>
      <c r="M154" s="47">
        <v>44875</v>
      </c>
      <c r="N154" s="51" t="s">
        <v>418</v>
      </c>
      <c r="O154" s="53">
        <v>44816</v>
      </c>
    </row>
    <row r="155" spans="1:15" ht="165" x14ac:dyDescent="0.25">
      <c r="A155" s="4" t="s">
        <v>419</v>
      </c>
      <c r="B155" s="4" t="s">
        <v>16</v>
      </c>
      <c r="C155" s="5" t="s">
        <v>17</v>
      </c>
      <c r="D155" s="4" t="s">
        <v>18</v>
      </c>
      <c r="E155" s="5" t="s">
        <v>23</v>
      </c>
      <c r="F155" s="7" t="s">
        <v>24</v>
      </c>
      <c r="G155" s="7" t="s">
        <v>24</v>
      </c>
      <c r="H155" s="6">
        <v>2000</v>
      </c>
      <c r="I155" s="4">
        <v>2022</v>
      </c>
      <c r="J155" s="16">
        <v>44825</v>
      </c>
      <c r="K155" s="16">
        <v>44915</v>
      </c>
      <c r="L155" s="6">
        <v>802</v>
      </c>
      <c r="M155" s="47">
        <v>44972</v>
      </c>
      <c r="N155" s="51" t="s">
        <v>420</v>
      </c>
      <c r="O155" s="40">
        <v>44824</v>
      </c>
    </row>
    <row r="156" spans="1:15" ht="165" x14ac:dyDescent="0.25">
      <c r="A156" s="4" t="s">
        <v>419</v>
      </c>
      <c r="B156" s="4" t="s">
        <v>16</v>
      </c>
      <c r="C156" s="5" t="s">
        <v>17</v>
      </c>
      <c r="D156" s="4" t="s">
        <v>18</v>
      </c>
      <c r="E156" s="5" t="s">
        <v>23</v>
      </c>
      <c r="F156" s="4" t="s">
        <v>30</v>
      </c>
      <c r="G156" s="4" t="s">
        <v>30</v>
      </c>
      <c r="H156" s="6">
        <v>2202</v>
      </c>
      <c r="I156" s="4">
        <v>2022</v>
      </c>
      <c r="J156" s="16">
        <v>44825</v>
      </c>
      <c r="K156" s="16">
        <v>44915</v>
      </c>
      <c r="L156" s="6">
        <v>2202</v>
      </c>
      <c r="M156" s="46">
        <v>44972</v>
      </c>
      <c r="N156" s="51" t="s">
        <v>421</v>
      </c>
      <c r="O156" s="40">
        <v>44824</v>
      </c>
    </row>
    <row r="157" spans="1:15" ht="165" x14ac:dyDescent="0.25">
      <c r="A157" s="4" t="s">
        <v>419</v>
      </c>
      <c r="B157" s="4" t="s">
        <v>16</v>
      </c>
      <c r="C157" s="5" t="s">
        <v>17</v>
      </c>
      <c r="D157" s="4" t="s">
        <v>18</v>
      </c>
      <c r="E157" s="5" t="s">
        <v>23</v>
      </c>
      <c r="F157" s="4" t="s">
        <v>27</v>
      </c>
      <c r="G157" s="4" t="s">
        <v>27</v>
      </c>
      <c r="H157" s="6">
        <v>2002</v>
      </c>
      <c r="I157" s="4">
        <v>2022</v>
      </c>
      <c r="J157" s="16">
        <v>44825</v>
      </c>
      <c r="K157" s="16">
        <v>44915</v>
      </c>
      <c r="L157" s="6">
        <v>1602</v>
      </c>
      <c r="M157" s="46">
        <v>44972</v>
      </c>
      <c r="N157" s="51" t="s">
        <v>422</v>
      </c>
      <c r="O157" s="40">
        <v>44824</v>
      </c>
    </row>
    <row r="158" spans="1:15" s="20" customFormat="1" ht="75" x14ac:dyDescent="0.25">
      <c r="A158" s="7" t="s">
        <v>423</v>
      </c>
      <c r="B158" s="7" t="s">
        <v>16</v>
      </c>
      <c r="C158" s="9" t="s">
        <v>17</v>
      </c>
      <c r="D158" s="7" t="s">
        <v>18</v>
      </c>
      <c r="E158" s="9" t="s">
        <v>23</v>
      </c>
      <c r="F158" s="7" t="s">
        <v>424</v>
      </c>
      <c r="G158" s="7" t="s">
        <v>424</v>
      </c>
      <c r="H158" s="8">
        <v>1260</v>
      </c>
      <c r="I158" s="7">
        <v>2022</v>
      </c>
      <c r="J158" s="19">
        <v>44833</v>
      </c>
      <c r="K158" s="19">
        <v>44859</v>
      </c>
      <c r="L158" s="8">
        <v>1008</v>
      </c>
      <c r="M158" s="47">
        <v>44944</v>
      </c>
      <c r="N158" s="52" t="s">
        <v>425</v>
      </c>
      <c r="O158" s="53">
        <v>44824</v>
      </c>
    </row>
    <row r="159" spans="1:15" ht="78.75" customHeight="1" x14ac:dyDescent="0.25">
      <c r="A159" s="4" t="s">
        <v>426</v>
      </c>
      <c r="B159" s="4" t="s">
        <v>16</v>
      </c>
      <c r="C159" s="5" t="s">
        <v>17</v>
      </c>
      <c r="D159" s="4" t="s">
        <v>18</v>
      </c>
      <c r="E159" s="4" t="s">
        <v>427</v>
      </c>
      <c r="F159" s="4" t="s">
        <v>428</v>
      </c>
      <c r="G159" s="4" t="s">
        <v>428</v>
      </c>
      <c r="H159" s="6">
        <v>1800</v>
      </c>
      <c r="I159" s="4">
        <v>2022</v>
      </c>
      <c r="J159" s="16">
        <v>44840</v>
      </c>
      <c r="K159" s="16">
        <v>44844</v>
      </c>
      <c r="L159" s="6">
        <v>1403</v>
      </c>
      <c r="M159" s="46">
        <v>44774</v>
      </c>
      <c r="N159" s="51" t="s">
        <v>429</v>
      </c>
      <c r="O159" s="40">
        <v>44824</v>
      </c>
    </row>
    <row r="160" spans="1:15" s="20" customFormat="1" ht="60" x14ac:dyDescent="0.25">
      <c r="A160" s="7" t="s">
        <v>430</v>
      </c>
      <c r="B160" s="7" t="s">
        <v>16</v>
      </c>
      <c r="C160" s="9" t="s">
        <v>17</v>
      </c>
      <c r="D160" s="7" t="s">
        <v>18</v>
      </c>
      <c r="E160" s="7" t="s">
        <v>431</v>
      </c>
      <c r="F160" s="7" t="s">
        <v>117</v>
      </c>
      <c r="G160" s="7" t="s">
        <v>117</v>
      </c>
      <c r="H160" s="8">
        <v>2099.5300000000002</v>
      </c>
      <c r="I160" s="7">
        <v>2022</v>
      </c>
      <c r="J160" s="19">
        <v>44844</v>
      </c>
      <c r="K160" s="19">
        <v>44897</v>
      </c>
      <c r="L160" s="8">
        <v>2099.5300000000002</v>
      </c>
      <c r="M160" s="47">
        <v>44944</v>
      </c>
      <c r="N160" s="52" t="s">
        <v>432</v>
      </c>
      <c r="O160" s="53">
        <v>44838</v>
      </c>
    </row>
    <row r="161" spans="1:15" s="20" customFormat="1" ht="60" x14ac:dyDescent="0.25">
      <c r="A161" s="7" t="s">
        <v>430</v>
      </c>
      <c r="B161" s="7" t="s">
        <v>16</v>
      </c>
      <c r="C161" s="9" t="s">
        <v>17</v>
      </c>
      <c r="D161" s="7" t="s">
        <v>18</v>
      </c>
      <c r="E161" s="9" t="s">
        <v>23</v>
      </c>
      <c r="F161" s="7" t="s">
        <v>40</v>
      </c>
      <c r="G161" s="7" t="s">
        <v>40</v>
      </c>
      <c r="H161" s="8">
        <v>770</v>
      </c>
      <c r="I161" s="7">
        <v>2022</v>
      </c>
      <c r="J161" s="19">
        <v>44844</v>
      </c>
      <c r="K161" s="19">
        <v>44897</v>
      </c>
      <c r="L161" s="8">
        <v>800.8</v>
      </c>
      <c r="M161" s="47">
        <v>44957</v>
      </c>
      <c r="N161" s="52" t="s">
        <v>433</v>
      </c>
      <c r="O161" s="53">
        <v>44838</v>
      </c>
    </row>
    <row r="162" spans="1:15" s="20" customFormat="1" ht="60" x14ac:dyDescent="0.25">
      <c r="A162" s="7" t="s">
        <v>430</v>
      </c>
      <c r="B162" s="7" t="s">
        <v>16</v>
      </c>
      <c r="C162" s="9" t="s">
        <v>17</v>
      </c>
      <c r="D162" s="7" t="s">
        <v>18</v>
      </c>
      <c r="E162" s="9" t="s">
        <v>23</v>
      </c>
      <c r="F162" s="7" t="s">
        <v>42</v>
      </c>
      <c r="G162" s="7" t="s">
        <v>42</v>
      </c>
      <c r="H162" s="8">
        <v>700</v>
      </c>
      <c r="I162" s="7">
        <v>2022</v>
      </c>
      <c r="J162" s="19">
        <v>44844</v>
      </c>
      <c r="K162" s="19">
        <v>44897</v>
      </c>
      <c r="L162" s="8">
        <v>730</v>
      </c>
      <c r="M162" s="47">
        <v>44957</v>
      </c>
      <c r="N162" s="52" t="s">
        <v>434</v>
      </c>
      <c r="O162" s="53">
        <v>44838</v>
      </c>
    </row>
    <row r="163" spans="1:15" s="20" customFormat="1" ht="60" x14ac:dyDescent="0.25">
      <c r="A163" s="7" t="s">
        <v>435</v>
      </c>
      <c r="B163" s="7" t="s">
        <v>16</v>
      </c>
      <c r="C163" s="9" t="s">
        <v>17</v>
      </c>
      <c r="D163" s="7" t="s">
        <v>18</v>
      </c>
      <c r="E163" s="9" t="s">
        <v>23</v>
      </c>
      <c r="F163" s="7" t="s">
        <v>45</v>
      </c>
      <c r="G163" s="7" t="s">
        <v>45</v>
      </c>
      <c r="H163" s="8">
        <v>1260</v>
      </c>
      <c r="I163" s="7">
        <v>2022</v>
      </c>
      <c r="J163" s="19">
        <v>44844</v>
      </c>
      <c r="K163" s="19">
        <v>44897</v>
      </c>
      <c r="L163" s="8">
        <v>1380</v>
      </c>
      <c r="M163" s="47">
        <v>44957</v>
      </c>
      <c r="N163" s="52" t="s">
        <v>436</v>
      </c>
      <c r="O163" s="53">
        <v>44838</v>
      </c>
    </row>
    <row r="164" spans="1:15" s="20" customFormat="1" ht="60" x14ac:dyDescent="0.25">
      <c r="A164" s="7" t="s">
        <v>435</v>
      </c>
      <c r="B164" s="7" t="s">
        <v>16</v>
      </c>
      <c r="C164" s="9" t="s">
        <v>17</v>
      </c>
      <c r="D164" s="7" t="s">
        <v>18</v>
      </c>
      <c r="E164" s="9" t="s">
        <v>23</v>
      </c>
      <c r="F164" s="7" t="s">
        <v>48</v>
      </c>
      <c r="G164" s="7" t="s">
        <v>48</v>
      </c>
      <c r="H164" s="8">
        <v>560</v>
      </c>
      <c r="I164" s="7">
        <v>2022</v>
      </c>
      <c r="J164" s="19">
        <v>44844</v>
      </c>
      <c r="K164" s="19">
        <v>44897</v>
      </c>
      <c r="L164" s="8">
        <v>571.20000000000005</v>
      </c>
      <c r="M164" s="47">
        <v>44957</v>
      </c>
      <c r="N164" s="52" t="s">
        <v>437</v>
      </c>
      <c r="O164" s="53">
        <v>44838</v>
      </c>
    </row>
    <row r="165" spans="1:15" s="20" customFormat="1" ht="152.25" customHeight="1" x14ac:dyDescent="0.25">
      <c r="A165" s="7" t="s">
        <v>438</v>
      </c>
      <c r="B165" s="7" t="s">
        <v>16</v>
      </c>
      <c r="C165" s="9" t="s">
        <v>17</v>
      </c>
      <c r="D165" s="7" t="s">
        <v>18</v>
      </c>
      <c r="E165" s="9" t="s">
        <v>23</v>
      </c>
      <c r="F165" s="7" t="s">
        <v>40</v>
      </c>
      <c r="G165" s="7" t="s">
        <v>40</v>
      </c>
      <c r="H165" s="8">
        <v>816</v>
      </c>
      <c r="I165" s="7">
        <v>2022</v>
      </c>
      <c r="J165" s="19">
        <v>44846</v>
      </c>
      <c r="K165" s="19">
        <v>44910</v>
      </c>
      <c r="L165" s="8">
        <v>911.04</v>
      </c>
      <c r="M165" s="47">
        <v>44957</v>
      </c>
      <c r="N165" s="52" t="s">
        <v>439</v>
      </c>
      <c r="O165" s="53">
        <v>44839</v>
      </c>
    </row>
    <row r="166" spans="1:15" s="20" customFormat="1" ht="151.5" customHeight="1" x14ac:dyDescent="0.25">
      <c r="A166" s="7" t="s">
        <v>438</v>
      </c>
      <c r="B166" s="7" t="s">
        <v>16</v>
      </c>
      <c r="C166" s="9" t="s">
        <v>17</v>
      </c>
      <c r="D166" s="7" t="s">
        <v>18</v>
      </c>
      <c r="E166" s="9" t="s">
        <v>23</v>
      </c>
      <c r="F166" s="7" t="s">
        <v>440</v>
      </c>
      <c r="G166" s="7" t="s">
        <v>440</v>
      </c>
      <c r="H166" s="8">
        <v>540</v>
      </c>
      <c r="I166" s="7">
        <v>2022</v>
      </c>
      <c r="J166" s="19">
        <v>44846</v>
      </c>
      <c r="K166" s="19">
        <v>44910</v>
      </c>
      <c r="L166" s="8">
        <v>432</v>
      </c>
      <c r="M166" s="47">
        <v>44957</v>
      </c>
      <c r="N166" s="52" t="s">
        <v>441</v>
      </c>
      <c r="O166" s="53">
        <v>44839</v>
      </c>
    </row>
    <row r="167" spans="1:15" s="20" customFormat="1" ht="153" customHeight="1" x14ac:dyDescent="0.25">
      <c r="A167" s="7" t="s">
        <v>438</v>
      </c>
      <c r="B167" s="7" t="s">
        <v>16</v>
      </c>
      <c r="C167" s="9" t="s">
        <v>17</v>
      </c>
      <c r="D167" s="7" t="s">
        <v>18</v>
      </c>
      <c r="E167" s="9" t="s">
        <v>23</v>
      </c>
      <c r="F167" s="7" t="s">
        <v>128</v>
      </c>
      <c r="G167" s="7" t="s">
        <v>128</v>
      </c>
      <c r="H167" s="8">
        <v>352</v>
      </c>
      <c r="I167" s="7">
        <v>2022</v>
      </c>
      <c r="J167" s="19">
        <v>44846</v>
      </c>
      <c r="K167" s="19">
        <v>44910</v>
      </c>
      <c r="L167" s="8">
        <v>0</v>
      </c>
      <c r="M167" s="47"/>
      <c r="N167" s="52" t="s">
        <v>442</v>
      </c>
      <c r="O167" s="53">
        <v>44839</v>
      </c>
    </row>
    <row r="168" spans="1:15" s="20" customFormat="1" ht="153" customHeight="1" x14ac:dyDescent="0.25">
      <c r="A168" s="7" t="s">
        <v>438</v>
      </c>
      <c r="B168" s="7" t="s">
        <v>16</v>
      </c>
      <c r="C168" s="9" t="s">
        <v>17</v>
      </c>
      <c r="D168" s="7" t="s">
        <v>18</v>
      </c>
      <c r="E168" s="9" t="s">
        <v>23</v>
      </c>
      <c r="F168" s="7" t="s">
        <v>184</v>
      </c>
      <c r="G168" s="7" t="s">
        <v>184</v>
      </c>
      <c r="H168" s="8">
        <v>794.48</v>
      </c>
      <c r="I168" s="7">
        <v>2022</v>
      </c>
      <c r="J168" s="19">
        <v>44846</v>
      </c>
      <c r="K168" s="19">
        <v>44910</v>
      </c>
      <c r="L168" s="8">
        <v>794.48</v>
      </c>
      <c r="M168" s="47">
        <v>44957</v>
      </c>
      <c r="N168" s="52" t="s">
        <v>443</v>
      </c>
      <c r="O168" s="53">
        <v>44839</v>
      </c>
    </row>
    <row r="169" spans="1:15" s="20" customFormat="1" ht="165" customHeight="1" x14ac:dyDescent="0.25">
      <c r="A169" s="7" t="s">
        <v>444</v>
      </c>
      <c r="B169" s="7" t="s">
        <v>16</v>
      </c>
      <c r="C169" s="9" t="s">
        <v>17</v>
      </c>
      <c r="D169" s="7" t="s">
        <v>18</v>
      </c>
      <c r="E169" s="7" t="s">
        <v>445</v>
      </c>
      <c r="F169" s="7" t="s">
        <v>60</v>
      </c>
      <c r="G169" s="7" t="s">
        <v>60</v>
      </c>
      <c r="H169" s="8">
        <v>230</v>
      </c>
      <c r="I169" s="7">
        <v>2022</v>
      </c>
      <c r="J169" s="19">
        <v>44846</v>
      </c>
      <c r="K169" s="19">
        <v>44910</v>
      </c>
      <c r="L169" s="8">
        <v>230</v>
      </c>
      <c r="M169" s="47">
        <v>44957</v>
      </c>
      <c r="N169" s="52" t="s">
        <v>446</v>
      </c>
      <c r="O169" s="53">
        <v>44839</v>
      </c>
    </row>
    <row r="170" spans="1:15" s="20" customFormat="1" ht="147.75" customHeight="1" x14ac:dyDescent="0.25">
      <c r="A170" s="7" t="s">
        <v>444</v>
      </c>
      <c r="B170" s="7" t="s">
        <v>16</v>
      </c>
      <c r="C170" s="9" t="s">
        <v>17</v>
      </c>
      <c r="D170" s="7" t="s">
        <v>18</v>
      </c>
      <c r="E170" s="9" t="s">
        <v>23</v>
      </c>
      <c r="F170" s="7" t="s">
        <v>178</v>
      </c>
      <c r="G170" s="7" t="s">
        <v>178</v>
      </c>
      <c r="H170" s="8">
        <v>480</v>
      </c>
      <c r="I170" s="7">
        <v>2022</v>
      </c>
      <c r="J170" s="19">
        <v>44846</v>
      </c>
      <c r="K170" s="19">
        <v>44910</v>
      </c>
      <c r="L170" s="8">
        <v>384</v>
      </c>
      <c r="M170" s="47">
        <v>45014</v>
      </c>
      <c r="N170" s="52" t="s">
        <v>447</v>
      </c>
      <c r="O170" s="53">
        <v>44839</v>
      </c>
    </row>
    <row r="171" spans="1:15" s="20" customFormat="1" ht="135.75" customHeight="1" x14ac:dyDescent="0.25">
      <c r="A171" s="7" t="s">
        <v>448</v>
      </c>
      <c r="B171" s="7" t="s">
        <v>16</v>
      </c>
      <c r="C171" s="9" t="s">
        <v>17</v>
      </c>
      <c r="D171" s="7" t="s">
        <v>18</v>
      </c>
      <c r="E171" s="7" t="s">
        <v>449</v>
      </c>
      <c r="F171" s="7" t="s">
        <v>450</v>
      </c>
      <c r="G171" s="7" t="s">
        <v>450</v>
      </c>
      <c r="H171" s="8">
        <v>5000</v>
      </c>
      <c r="I171" s="7">
        <v>2022</v>
      </c>
      <c r="J171" s="19">
        <v>44846</v>
      </c>
      <c r="K171" s="19">
        <v>44846</v>
      </c>
      <c r="L171" s="8">
        <v>5000</v>
      </c>
      <c r="M171" s="47">
        <v>45014</v>
      </c>
      <c r="N171" s="52" t="s">
        <v>451</v>
      </c>
      <c r="O171" s="53">
        <v>44839</v>
      </c>
    </row>
    <row r="172" spans="1:15" ht="135" x14ac:dyDescent="0.25">
      <c r="A172" s="4" t="s">
        <v>452</v>
      </c>
      <c r="B172" s="4" t="s">
        <v>16</v>
      </c>
      <c r="C172" s="5" t="s">
        <v>17</v>
      </c>
      <c r="D172" s="4" t="s">
        <v>18</v>
      </c>
      <c r="E172" s="4" t="s">
        <v>453</v>
      </c>
      <c r="F172" s="4" t="s">
        <v>78</v>
      </c>
      <c r="G172" s="4" t="s">
        <v>78</v>
      </c>
      <c r="H172" s="6">
        <f>320*3</f>
        <v>960</v>
      </c>
      <c r="I172" s="26">
        <v>2022</v>
      </c>
      <c r="J172" s="16">
        <v>44840</v>
      </c>
      <c r="K172" s="16">
        <v>44901</v>
      </c>
      <c r="L172" s="8">
        <v>640</v>
      </c>
      <c r="M172" s="47">
        <v>44911</v>
      </c>
      <c r="N172" s="51" t="s">
        <v>454</v>
      </c>
      <c r="O172" s="40">
        <v>44839</v>
      </c>
    </row>
    <row r="173" spans="1:15" ht="120" x14ac:dyDescent="0.25">
      <c r="A173" s="4" t="s">
        <v>455</v>
      </c>
      <c r="B173" s="4" t="s">
        <v>16</v>
      </c>
      <c r="C173" s="5" t="s">
        <v>17</v>
      </c>
      <c r="D173" s="4" t="s">
        <v>18</v>
      </c>
      <c r="E173" s="5" t="s">
        <v>23</v>
      </c>
      <c r="F173" s="4" t="s">
        <v>348</v>
      </c>
      <c r="G173" s="4" t="s">
        <v>348</v>
      </c>
      <c r="H173" s="6">
        <v>1200</v>
      </c>
      <c r="I173" s="4">
        <v>2022</v>
      </c>
      <c r="J173" s="16">
        <v>44846</v>
      </c>
      <c r="K173" s="16">
        <v>44915</v>
      </c>
      <c r="L173" s="8">
        <f>302*2</f>
        <v>604</v>
      </c>
      <c r="M173" s="47">
        <v>44911</v>
      </c>
      <c r="N173" s="51" t="s">
        <v>456</v>
      </c>
      <c r="O173" s="40">
        <v>44839</v>
      </c>
    </row>
    <row r="174" spans="1:15" s="20" customFormat="1" ht="165" x14ac:dyDescent="0.25">
      <c r="A174" s="7" t="s">
        <v>457</v>
      </c>
      <c r="B174" s="7" t="s">
        <v>16</v>
      </c>
      <c r="C174" s="9" t="s">
        <v>17</v>
      </c>
      <c r="D174" s="7" t="s">
        <v>18</v>
      </c>
      <c r="E174" s="9" t="s">
        <v>23</v>
      </c>
      <c r="F174" s="7" t="s">
        <v>458</v>
      </c>
      <c r="G174" s="7" t="s">
        <v>458</v>
      </c>
      <c r="H174" s="8">
        <v>2200</v>
      </c>
      <c r="I174" s="7">
        <v>2022</v>
      </c>
      <c r="J174" s="19">
        <v>44839</v>
      </c>
      <c r="K174" s="19">
        <v>44890</v>
      </c>
      <c r="L174" s="8">
        <v>2200</v>
      </c>
      <c r="M174" s="47">
        <v>44944</v>
      </c>
      <c r="N174" s="52" t="s">
        <v>459</v>
      </c>
      <c r="O174" s="53">
        <v>44839</v>
      </c>
    </row>
    <row r="175" spans="1:15" s="20" customFormat="1" ht="60" x14ac:dyDescent="0.25">
      <c r="A175" s="4" t="s">
        <v>460</v>
      </c>
      <c r="B175" s="7" t="s">
        <v>16</v>
      </c>
      <c r="C175" s="9" t="s">
        <v>17</v>
      </c>
      <c r="D175" s="7" t="s">
        <v>18</v>
      </c>
      <c r="E175" s="5" t="s">
        <v>23</v>
      </c>
      <c r="F175" s="7" t="s">
        <v>461</v>
      </c>
      <c r="G175" s="7" t="s">
        <v>461</v>
      </c>
      <c r="H175" s="8">
        <v>870</v>
      </c>
      <c r="I175" s="7">
        <v>2022</v>
      </c>
      <c r="J175" s="19">
        <v>44840</v>
      </c>
      <c r="K175" s="19">
        <v>44863</v>
      </c>
      <c r="L175" s="8">
        <v>633.99</v>
      </c>
      <c r="M175" s="47">
        <v>44893</v>
      </c>
      <c r="N175" s="52" t="s">
        <v>462</v>
      </c>
      <c r="O175" s="40">
        <v>44839</v>
      </c>
    </row>
    <row r="176" spans="1:15" ht="150" x14ac:dyDescent="0.25">
      <c r="A176" s="4" t="s">
        <v>463</v>
      </c>
      <c r="B176" s="4" t="s">
        <v>16</v>
      </c>
      <c r="C176" s="5" t="s">
        <v>17</v>
      </c>
      <c r="D176" s="4" t="s">
        <v>18</v>
      </c>
      <c r="E176" s="7" t="s">
        <v>464</v>
      </c>
      <c r="F176" s="4" t="s">
        <v>35</v>
      </c>
      <c r="G176" s="4" t="s">
        <v>35</v>
      </c>
      <c r="H176" s="6">
        <v>1920</v>
      </c>
      <c r="I176" s="4">
        <v>2022</v>
      </c>
      <c r="J176" s="16">
        <v>44845</v>
      </c>
      <c r="K176" s="16">
        <v>44910</v>
      </c>
      <c r="L176" s="6">
        <v>1357.84</v>
      </c>
      <c r="M176" s="46">
        <v>44911</v>
      </c>
      <c r="N176" s="51" t="s">
        <v>465</v>
      </c>
      <c r="O176" s="40">
        <v>44844</v>
      </c>
    </row>
    <row r="177" spans="1:15" s="20" customFormat="1" ht="45" x14ac:dyDescent="0.25">
      <c r="A177" s="7" t="s">
        <v>466</v>
      </c>
      <c r="B177" s="7" t="s">
        <v>16</v>
      </c>
      <c r="C177" s="9" t="s">
        <v>17</v>
      </c>
      <c r="D177" s="7" t="s">
        <v>18</v>
      </c>
      <c r="E177" s="9" t="s">
        <v>23</v>
      </c>
      <c r="F177" s="7" t="s">
        <v>236</v>
      </c>
      <c r="G177" s="7" t="s">
        <v>236</v>
      </c>
      <c r="H177" s="8">
        <v>7500</v>
      </c>
      <c r="I177" s="7">
        <v>2022</v>
      </c>
      <c r="J177" s="19">
        <v>44854</v>
      </c>
      <c r="K177" s="19">
        <v>45012</v>
      </c>
      <c r="L177" s="8">
        <v>7500</v>
      </c>
      <c r="M177" s="47">
        <v>45072</v>
      </c>
      <c r="N177" s="52" t="s">
        <v>467</v>
      </c>
      <c r="O177" s="53">
        <v>44844</v>
      </c>
    </row>
    <row r="178" spans="1:15" s="20" customFormat="1" ht="45" x14ac:dyDescent="0.25">
      <c r="A178" s="7" t="s">
        <v>466</v>
      </c>
      <c r="B178" s="7" t="s">
        <v>16</v>
      </c>
      <c r="C178" s="9" t="s">
        <v>17</v>
      </c>
      <c r="D178" s="7" t="s">
        <v>18</v>
      </c>
      <c r="E178" s="9" t="s">
        <v>23</v>
      </c>
      <c r="F178" s="7" t="s">
        <v>468</v>
      </c>
      <c r="G178" s="7" t="s">
        <v>468</v>
      </c>
      <c r="H178" s="8">
        <v>20000</v>
      </c>
      <c r="I178" s="7">
        <v>2022</v>
      </c>
      <c r="J178" s="19">
        <v>44854</v>
      </c>
      <c r="K178" s="19">
        <v>45012</v>
      </c>
      <c r="L178" s="8">
        <v>20000</v>
      </c>
      <c r="M178" s="47">
        <v>45072</v>
      </c>
      <c r="N178" s="52" t="s">
        <v>469</v>
      </c>
      <c r="O178" s="53">
        <v>44844</v>
      </c>
    </row>
    <row r="179" spans="1:15" s="20" customFormat="1" ht="105" x14ac:dyDescent="0.25">
      <c r="A179" s="7" t="s">
        <v>470</v>
      </c>
      <c r="B179" s="4" t="s">
        <v>16</v>
      </c>
      <c r="C179" s="5" t="s">
        <v>17</v>
      </c>
      <c r="D179" s="7" t="s">
        <v>149</v>
      </c>
      <c r="E179" s="7" t="s">
        <v>471</v>
      </c>
      <c r="F179" s="13" t="s">
        <v>472</v>
      </c>
      <c r="G179" s="13" t="s">
        <v>472</v>
      </c>
      <c r="H179" s="8">
        <v>20640</v>
      </c>
      <c r="I179" s="7">
        <v>2022</v>
      </c>
      <c r="J179" s="19">
        <v>44861</v>
      </c>
      <c r="K179" s="19">
        <v>44985</v>
      </c>
      <c r="L179" s="8">
        <f>3768+4710+3153+4960+1984+992</f>
        <v>19567</v>
      </c>
      <c r="M179" s="47">
        <v>45135</v>
      </c>
      <c r="N179" s="52" t="s">
        <v>473</v>
      </c>
      <c r="O179" s="53">
        <v>44851</v>
      </c>
    </row>
    <row r="180" spans="1:15" s="20" customFormat="1" ht="90" x14ac:dyDescent="0.25">
      <c r="A180" s="7" t="s">
        <v>474</v>
      </c>
      <c r="B180" s="4" t="s">
        <v>16</v>
      </c>
      <c r="C180" s="5" t="s">
        <v>17</v>
      </c>
      <c r="D180" s="7" t="s">
        <v>149</v>
      </c>
      <c r="E180" s="7" t="s">
        <v>475</v>
      </c>
      <c r="F180" s="7" t="s">
        <v>476</v>
      </c>
      <c r="G180" s="7" t="s">
        <v>476</v>
      </c>
      <c r="H180" s="8">
        <v>8750</v>
      </c>
      <c r="I180" s="7">
        <v>2022</v>
      </c>
      <c r="J180" s="19">
        <v>44879</v>
      </c>
      <c r="K180" s="19">
        <v>44911</v>
      </c>
      <c r="L180" s="8">
        <v>8750</v>
      </c>
      <c r="M180" s="47">
        <v>45077</v>
      </c>
      <c r="N180" s="52" t="s">
        <v>477</v>
      </c>
      <c r="O180" s="53">
        <v>44851</v>
      </c>
    </row>
    <row r="181" spans="1:15" s="20" customFormat="1" ht="45" x14ac:dyDescent="0.25">
      <c r="A181" s="4" t="s">
        <v>478</v>
      </c>
      <c r="B181" s="4" t="s">
        <v>16</v>
      </c>
      <c r="C181" s="5" t="s">
        <v>17</v>
      </c>
      <c r="D181" s="4" t="s">
        <v>18</v>
      </c>
      <c r="E181" s="7" t="s">
        <v>479</v>
      </c>
      <c r="F181" s="5" t="s">
        <v>20</v>
      </c>
      <c r="G181" s="5" t="s">
        <v>20</v>
      </c>
      <c r="H181" s="8">
        <v>195</v>
      </c>
      <c r="I181" s="7">
        <v>2022</v>
      </c>
      <c r="J181" s="19">
        <v>44855</v>
      </c>
      <c r="K181" s="19">
        <v>44860</v>
      </c>
      <c r="L181" s="8">
        <v>195</v>
      </c>
      <c r="M181" s="47">
        <v>44911</v>
      </c>
      <c r="N181" s="52" t="s">
        <v>480</v>
      </c>
      <c r="O181" s="53">
        <v>44854</v>
      </c>
    </row>
    <row r="182" spans="1:15" s="20" customFormat="1" ht="60" x14ac:dyDescent="0.25">
      <c r="A182" s="4" t="s">
        <v>481</v>
      </c>
      <c r="B182" s="4" t="s">
        <v>16</v>
      </c>
      <c r="C182" s="5" t="s">
        <v>17</v>
      </c>
      <c r="D182" s="4" t="s">
        <v>18</v>
      </c>
      <c r="E182" s="5" t="s">
        <v>23</v>
      </c>
      <c r="F182" s="7" t="s">
        <v>48</v>
      </c>
      <c r="G182" s="7" t="s">
        <v>48</v>
      </c>
      <c r="H182" s="8">
        <v>440</v>
      </c>
      <c r="I182" s="7">
        <v>2022</v>
      </c>
      <c r="J182" s="19">
        <v>44860</v>
      </c>
      <c r="K182" s="19">
        <v>44914</v>
      </c>
      <c r="L182" s="8">
        <v>448.8</v>
      </c>
      <c r="M182" s="47">
        <v>44957</v>
      </c>
      <c r="N182" s="52" t="s">
        <v>482</v>
      </c>
      <c r="O182" s="53">
        <v>44854</v>
      </c>
    </row>
    <row r="183" spans="1:15" s="20" customFormat="1" ht="60" x14ac:dyDescent="0.25">
      <c r="A183" s="4" t="s">
        <v>481</v>
      </c>
      <c r="B183" s="4" t="s">
        <v>16</v>
      </c>
      <c r="C183" s="5" t="s">
        <v>17</v>
      </c>
      <c r="D183" s="4" t="s">
        <v>18</v>
      </c>
      <c r="E183" s="5" t="s">
        <v>23</v>
      </c>
      <c r="F183" s="7" t="s">
        <v>40</v>
      </c>
      <c r="G183" s="7" t="s">
        <v>40</v>
      </c>
      <c r="H183" s="8">
        <v>720</v>
      </c>
      <c r="I183" s="7">
        <v>2022</v>
      </c>
      <c r="J183" s="19">
        <v>44860</v>
      </c>
      <c r="K183" s="19">
        <v>44914</v>
      </c>
      <c r="L183" s="8">
        <v>811.2</v>
      </c>
      <c r="M183" s="47">
        <v>44957</v>
      </c>
      <c r="N183" s="52" t="s">
        <v>483</v>
      </c>
      <c r="O183" s="53">
        <v>44854</v>
      </c>
    </row>
    <row r="184" spans="1:15" s="20" customFormat="1" ht="60" x14ac:dyDescent="0.25">
      <c r="A184" s="4" t="s">
        <v>481</v>
      </c>
      <c r="B184" s="4" t="s">
        <v>16</v>
      </c>
      <c r="C184" s="5" t="s">
        <v>17</v>
      </c>
      <c r="D184" s="4" t="s">
        <v>18</v>
      </c>
      <c r="E184" s="5" t="s">
        <v>23</v>
      </c>
      <c r="F184" s="7" t="s">
        <v>333</v>
      </c>
      <c r="G184" s="7" t="s">
        <v>333</v>
      </c>
      <c r="H184" s="8">
        <v>440</v>
      </c>
      <c r="I184" s="7">
        <v>2022</v>
      </c>
      <c r="J184" s="19">
        <v>44860</v>
      </c>
      <c r="K184" s="19">
        <v>44914</v>
      </c>
      <c r="L184" s="8">
        <v>459.6</v>
      </c>
      <c r="M184" s="47">
        <v>45014</v>
      </c>
      <c r="N184" s="52" t="s">
        <v>484</v>
      </c>
      <c r="O184" s="53">
        <v>44854</v>
      </c>
    </row>
    <row r="185" spans="1:15" s="20" customFormat="1" ht="60" x14ac:dyDescent="0.25">
      <c r="A185" s="4" t="s">
        <v>481</v>
      </c>
      <c r="B185" s="4" t="s">
        <v>16</v>
      </c>
      <c r="C185" s="5" t="s">
        <v>17</v>
      </c>
      <c r="D185" s="4" t="s">
        <v>18</v>
      </c>
      <c r="E185" s="5" t="s">
        <v>23</v>
      </c>
      <c r="F185" s="7" t="s">
        <v>178</v>
      </c>
      <c r="G185" s="7" t="s">
        <v>178</v>
      </c>
      <c r="H185" s="8">
        <v>600</v>
      </c>
      <c r="I185" s="7">
        <v>2022</v>
      </c>
      <c r="J185" s="19">
        <v>44860</v>
      </c>
      <c r="K185" s="19">
        <v>44914</v>
      </c>
      <c r="L185" s="8">
        <v>480</v>
      </c>
      <c r="M185" s="47">
        <v>45014</v>
      </c>
      <c r="N185" s="52" t="s">
        <v>485</v>
      </c>
      <c r="O185" s="53">
        <v>44854</v>
      </c>
    </row>
    <row r="186" spans="1:15" ht="45" x14ac:dyDescent="0.25">
      <c r="A186" s="4" t="s">
        <v>481</v>
      </c>
      <c r="B186" s="4" t="s">
        <v>16</v>
      </c>
      <c r="C186" s="5" t="s">
        <v>17</v>
      </c>
      <c r="D186" s="4" t="s">
        <v>18</v>
      </c>
      <c r="E186" s="4" t="s">
        <v>486</v>
      </c>
      <c r="F186" s="4" t="s">
        <v>60</v>
      </c>
      <c r="G186" s="4" t="s">
        <v>60</v>
      </c>
      <c r="H186" s="6">
        <v>720</v>
      </c>
      <c r="I186" s="4">
        <v>2022</v>
      </c>
      <c r="J186" s="16">
        <v>44860</v>
      </c>
      <c r="K186" s="16">
        <v>44914</v>
      </c>
      <c r="L186" s="6">
        <v>720</v>
      </c>
      <c r="M186" s="47">
        <v>44957</v>
      </c>
      <c r="N186" s="51" t="s">
        <v>487</v>
      </c>
      <c r="O186" s="53">
        <v>44854</v>
      </c>
    </row>
    <row r="187" spans="1:15" ht="150" x14ac:dyDescent="0.25">
      <c r="A187" s="4" t="s">
        <v>488</v>
      </c>
      <c r="B187" s="4" t="s">
        <v>16</v>
      </c>
      <c r="C187" s="5" t="s">
        <v>17</v>
      </c>
      <c r="D187" s="4" t="s">
        <v>18</v>
      </c>
      <c r="E187" s="4" t="s">
        <v>489</v>
      </c>
      <c r="F187" s="7" t="s">
        <v>282</v>
      </c>
      <c r="G187" s="7" t="s">
        <v>282</v>
      </c>
      <c r="H187" s="6">
        <v>4700</v>
      </c>
      <c r="I187" s="4">
        <v>2022</v>
      </c>
      <c r="J187" s="16">
        <v>44880</v>
      </c>
      <c r="K187" s="16">
        <v>44894</v>
      </c>
      <c r="L187" s="6">
        <v>4700</v>
      </c>
      <c r="M187" s="47">
        <v>44894</v>
      </c>
      <c r="N187" s="51" t="s">
        <v>490</v>
      </c>
      <c r="O187" s="40">
        <v>44855</v>
      </c>
    </row>
    <row r="188" spans="1:15" s="20" customFormat="1" ht="150" x14ac:dyDescent="0.25">
      <c r="A188" s="7" t="s">
        <v>491</v>
      </c>
      <c r="B188" s="4" t="s">
        <v>16</v>
      </c>
      <c r="C188" s="5" t="s">
        <v>17</v>
      </c>
      <c r="D188" s="4" t="s">
        <v>18</v>
      </c>
      <c r="E188" s="5" t="s">
        <v>23</v>
      </c>
      <c r="F188" s="7" t="s">
        <v>492</v>
      </c>
      <c r="G188" s="7" t="s">
        <v>492</v>
      </c>
      <c r="H188" s="8">
        <v>1400</v>
      </c>
      <c r="I188" s="7">
        <v>2022</v>
      </c>
      <c r="J188" s="19">
        <v>44880</v>
      </c>
      <c r="K188" s="19">
        <v>44943</v>
      </c>
      <c r="L188" s="8">
        <v>1120</v>
      </c>
      <c r="M188" s="47">
        <v>45014</v>
      </c>
      <c r="N188" s="52" t="s">
        <v>493</v>
      </c>
      <c r="O188" s="53">
        <v>44861</v>
      </c>
    </row>
    <row r="189" spans="1:15" s="20" customFormat="1" ht="150" x14ac:dyDescent="0.25">
      <c r="A189" s="7" t="s">
        <v>491</v>
      </c>
      <c r="B189" s="7" t="s">
        <v>16</v>
      </c>
      <c r="C189" s="9" t="s">
        <v>17</v>
      </c>
      <c r="D189" s="7" t="s">
        <v>18</v>
      </c>
      <c r="E189" s="9" t="s">
        <v>494</v>
      </c>
      <c r="F189" s="7" t="s">
        <v>495</v>
      </c>
      <c r="G189" s="7" t="s">
        <v>495</v>
      </c>
      <c r="H189" s="8">
        <v>2280</v>
      </c>
      <c r="I189" s="7">
        <v>2022</v>
      </c>
      <c r="J189" s="19">
        <v>44890</v>
      </c>
      <c r="K189" s="19">
        <v>44916</v>
      </c>
      <c r="L189" s="8">
        <v>2280</v>
      </c>
      <c r="M189" s="47">
        <v>45014</v>
      </c>
      <c r="N189" s="52" t="s">
        <v>496</v>
      </c>
      <c r="O189" s="53">
        <v>44861</v>
      </c>
    </row>
    <row r="190" spans="1:15" s="20" customFormat="1" ht="60" x14ac:dyDescent="0.25">
      <c r="A190" s="7" t="s">
        <v>466</v>
      </c>
      <c r="B190" s="4" t="s">
        <v>16</v>
      </c>
      <c r="C190" s="5" t="s">
        <v>17</v>
      </c>
      <c r="D190" s="4" t="s">
        <v>18</v>
      </c>
      <c r="E190" s="5" t="s">
        <v>23</v>
      </c>
      <c r="F190" s="7" t="s">
        <v>497</v>
      </c>
      <c r="G190" s="7" t="s">
        <v>497</v>
      </c>
      <c r="H190" s="8">
        <v>3936</v>
      </c>
      <c r="I190" s="7">
        <v>2022</v>
      </c>
      <c r="J190" s="19">
        <v>44863</v>
      </c>
      <c r="K190" s="19">
        <v>45012</v>
      </c>
      <c r="L190" s="8">
        <v>1804</v>
      </c>
      <c r="M190" s="47">
        <v>45072</v>
      </c>
      <c r="N190" s="52" t="s">
        <v>498</v>
      </c>
      <c r="O190" s="53">
        <v>44861</v>
      </c>
    </row>
    <row r="191" spans="1:15" ht="90" x14ac:dyDescent="0.25">
      <c r="A191" s="4" t="s">
        <v>499</v>
      </c>
      <c r="B191" s="4" t="s">
        <v>16</v>
      </c>
      <c r="C191" s="5" t="s">
        <v>17</v>
      </c>
      <c r="D191" s="4" t="s">
        <v>18</v>
      </c>
      <c r="E191" s="4" t="s">
        <v>500</v>
      </c>
      <c r="F191" s="4" t="s">
        <v>501</v>
      </c>
      <c r="G191" s="4" t="s">
        <v>501</v>
      </c>
      <c r="H191" s="6">
        <v>5800</v>
      </c>
      <c r="I191" s="4">
        <v>2022</v>
      </c>
      <c r="J191" s="16">
        <v>44862</v>
      </c>
      <c r="K191" s="16">
        <v>44873</v>
      </c>
      <c r="L191" s="6">
        <v>5800</v>
      </c>
      <c r="M191" s="47">
        <v>44935</v>
      </c>
      <c r="N191" s="51" t="s">
        <v>502</v>
      </c>
      <c r="O191" s="53">
        <v>44861</v>
      </c>
    </row>
    <row r="192" spans="1:15" ht="180" x14ac:dyDescent="0.25">
      <c r="A192" s="4" t="s">
        <v>657</v>
      </c>
      <c r="B192" s="4" t="s">
        <v>16</v>
      </c>
      <c r="C192" s="5" t="s">
        <v>17</v>
      </c>
      <c r="D192" s="4" t="s">
        <v>18</v>
      </c>
      <c r="E192" s="4" t="s">
        <v>661</v>
      </c>
      <c r="F192" s="4" t="s">
        <v>660</v>
      </c>
      <c r="G192" s="57"/>
      <c r="H192" s="58"/>
      <c r="I192" s="57"/>
      <c r="J192" s="59"/>
      <c r="K192" s="59"/>
      <c r="L192" s="58"/>
      <c r="M192" s="47"/>
      <c r="N192" s="60" t="s">
        <v>503</v>
      </c>
      <c r="O192" s="61">
        <v>44861</v>
      </c>
    </row>
    <row r="193" spans="1:15" ht="180" x14ac:dyDescent="0.25">
      <c r="A193" s="4" t="s">
        <v>657</v>
      </c>
      <c r="B193" s="4" t="s">
        <v>16</v>
      </c>
      <c r="C193" s="5" t="s">
        <v>17</v>
      </c>
      <c r="D193" s="4" t="s">
        <v>18</v>
      </c>
      <c r="E193" s="4" t="s">
        <v>658</v>
      </c>
      <c r="F193" s="4" t="s">
        <v>659</v>
      </c>
      <c r="G193" s="7"/>
      <c r="H193" s="8"/>
      <c r="I193" s="7"/>
      <c r="J193" s="19"/>
      <c r="K193" s="19"/>
      <c r="L193" s="8"/>
      <c r="M193" s="47"/>
      <c r="N193" s="52" t="s">
        <v>504</v>
      </c>
      <c r="O193" s="53">
        <v>44861</v>
      </c>
    </row>
    <row r="194" spans="1:15" ht="90" x14ac:dyDescent="0.25">
      <c r="A194" s="4" t="s">
        <v>505</v>
      </c>
      <c r="B194" s="4" t="s">
        <v>16</v>
      </c>
      <c r="C194" s="5" t="s">
        <v>17</v>
      </c>
      <c r="D194" s="4" t="s">
        <v>18</v>
      </c>
      <c r="E194" s="4" t="s">
        <v>506</v>
      </c>
      <c r="F194" s="4" t="s">
        <v>501</v>
      </c>
      <c r="G194" s="4" t="s">
        <v>501</v>
      </c>
      <c r="H194" s="6">
        <v>3600</v>
      </c>
      <c r="I194" s="4">
        <v>2022</v>
      </c>
      <c r="J194" s="16">
        <v>44865</v>
      </c>
      <c r="K194" s="16">
        <v>44873</v>
      </c>
      <c r="L194" s="6">
        <v>3600</v>
      </c>
      <c r="M194" s="46">
        <v>44935</v>
      </c>
      <c r="N194" s="51" t="s">
        <v>507</v>
      </c>
      <c r="O194" s="53">
        <v>44865</v>
      </c>
    </row>
    <row r="195" spans="1:15" s="20" customFormat="1" ht="60" x14ac:dyDescent="0.25">
      <c r="A195" s="7" t="s">
        <v>508</v>
      </c>
      <c r="B195" s="7" t="s">
        <v>16</v>
      </c>
      <c r="C195" s="9" t="s">
        <v>17</v>
      </c>
      <c r="D195" s="7" t="s">
        <v>18</v>
      </c>
      <c r="E195" s="5" t="s">
        <v>23</v>
      </c>
      <c r="F195" s="7" t="s">
        <v>468</v>
      </c>
      <c r="G195" s="7" t="s">
        <v>468</v>
      </c>
      <c r="H195" s="8">
        <v>6104</v>
      </c>
      <c r="I195" s="4">
        <v>2022</v>
      </c>
      <c r="J195" s="25">
        <v>44867</v>
      </c>
      <c r="K195" s="19">
        <v>44926</v>
      </c>
      <c r="L195" s="8">
        <v>6104</v>
      </c>
      <c r="M195" s="46">
        <v>44935</v>
      </c>
      <c r="N195" s="52" t="s">
        <v>509</v>
      </c>
      <c r="O195" s="53">
        <v>44865</v>
      </c>
    </row>
    <row r="196" spans="1:15" s="20" customFormat="1" ht="60" x14ac:dyDescent="0.25">
      <c r="A196" s="7" t="s">
        <v>508</v>
      </c>
      <c r="B196" s="7" t="s">
        <v>16</v>
      </c>
      <c r="C196" s="9" t="s">
        <v>17</v>
      </c>
      <c r="D196" s="7" t="s">
        <v>18</v>
      </c>
      <c r="E196" s="5" t="s">
        <v>23</v>
      </c>
      <c r="F196" s="7" t="s">
        <v>510</v>
      </c>
      <c r="G196" s="7" t="s">
        <v>510</v>
      </c>
      <c r="H196" s="8">
        <v>5000</v>
      </c>
      <c r="I196" s="4">
        <v>2022</v>
      </c>
      <c r="J196" s="25">
        <v>44867</v>
      </c>
      <c r="K196" s="19">
        <v>44926</v>
      </c>
      <c r="L196" s="8">
        <v>4000</v>
      </c>
      <c r="M196" s="47">
        <v>44915</v>
      </c>
      <c r="N196" s="52" t="s">
        <v>511</v>
      </c>
      <c r="O196" s="53">
        <v>44865</v>
      </c>
    </row>
    <row r="197" spans="1:15" ht="60" x14ac:dyDescent="0.25">
      <c r="A197" s="4" t="s">
        <v>512</v>
      </c>
      <c r="B197" s="4" t="s">
        <v>16</v>
      </c>
      <c r="C197" s="5" t="s">
        <v>17</v>
      </c>
      <c r="D197" s="4" t="s">
        <v>18</v>
      </c>
      <c r="E197" s="4" t="s">
        <v>513</v>
      </c>
      <c r="F197" s="4" t="s">
        <v>371</v>
      </c>
      <c r="G197" s="4" t="s">
        <v>371</v>
      </c>
      <c r="H197" s="6">
        <v>720</v>
      </c>
      <c r="I197" s="4">
        <v>2022</v>
      </c>
      <c r="J197" s="16">
        <v>44869</v>
      </c>
      <c r="K197" s="16">
        <v>45965</v>
      </c>
      <c r="L197" s="6">
        <v>68.28</v>
      </c>
      <c r="M197" s="46">
        <v>44923</v>
      </c>
      <c r="N197" s="51" t="s">
        <v>514</v>
      </c>
      <c r="O197" s="40">
        <v>44867</v>
      </c>
    </row>
    <row r="198" spans="1:15" ht="60" x14ac:dyDescent="0.25">
      <c r="A198" s="4" t="s">
        <v>512</v>
      </c>
      <c r="B198" s="4" t="s">
        <v>16</v>
      </c>
      <c r="C198" s="5" t="s">
        <v>17</v>
      </c>
      <c r="D198" s="4" t="s">
        <v>18</v>
      </c>
      <c r="E198" s="4" t="s">
        <v>515</v>
      </c>
      <c r="F198" s="4" t="s">
        <v>371</v>
      </c>
      <c r="G198" s="4" t="s">
        <v>371</v>
      </c>
      <c r="H198" s="6">
        <v>720</v>
      </c>
      <c r="I198" s="4">
        <v>2022</v>
      </c>
      <c r="J198" s="16">
        <v>44869</v>
      </c>
      <c r="K198" s="16">
        <v>45965</v>
      </c>
      <c r="L198" s="6">
        <v>62.39</v>
      </c>
      <c r="M198" s="46">
        <v>44923</v>
      </c>
      <c r="N198" s="51" t="s">
        <v>516</v>
      </c>
      <c r="O198" s="40">
        <v>44867</v>
      </c>
    </row>
    <row r="199" spans="1:15" ht="180" x14ac:dyDescent="0.25">
      <c r="A199" s="4" t="s">
        <v>517</v>
      </c>
      <c r="B199" s="4" t="s">
        <v>16</v>
      </c>
      <c r="C199" s="5" t="s">
        <v>17</v>
      </c>
      <c r="D199" s="4" t="s">
        <v>18</v>
      </c>
      <c r="E199" s="4" t="s">
        <v>494</v>
      </c>
      <c r="F199" s="4" t="s">
        <v>495</v>
      </c>
      <c r="G199" s="4" t="s">
        <v>495</v>
      </c>
      <c r="H199" s="6">
        <v>2280</v>
      </c>
      <c r="I199" s="4">
        <v>2022</v>
      </c>
      <c r="J199" s="16">
        <v>44897</v>
      </c>
      <c r="K199" s="16">
        <v>44915</v>
      </c>
      <c r="L199" s="6">
        <v>2280</v>
      </c>
      <c r="M199" s="47">
        <v>45014</v>
      </c>
      <c r="N199" s="51" t="s">
        <v>518</v>
      </c>
      <c r="O199" s="40">
        <v>44867</v>
      </c>
    </row>
    <row r="200" spans="1:15" s="20" customFormat="1" ht="60" x14ac:dyDescent="0.25">
      <c r="A200" s="7" t="s">
        <v>519</v>
      </c>
      <c r="B200" s="7" t="s">
        <v>16</v>
      </c>
      <c r="C200" s="9" t="s">
        <v>17</v>
      </c>
      <c r="D200" s="7" t="s">
        <v>18</v>
      </c>
      <c r="E200" s="9" t="s">
        <v>23</v>
      </c>
      <c r="F200" s="7" t="s">
        <v>468</v>
      </c>
      <c r="G200" s="7" t="s">
        <v>468</v>
      </c>
      <c r="H200" s="8">
        <v>10000</v>
      </c>
      <c r="I200" s="7">
        <v>2022</v>
      </c>
      <c r="J200" s="19">
        <v>44882</v>
      </c>
      <c r="K200" s="19">
        <v>45044</v>
      </c>
      <c r="L200" s="8">
        <v>10000</v>
      </c>
      <c r="M200" s="47">
        <v>45091</v>
      </c>
      <c r="N200" s="52" t="s">
        <v>520</v>
      </c>
      <c r="O200" s="40">
        <v>44867</v>
      </c>
    </row>
    <row r="201" spans="1:15" s="20" customFormat="1" ht="60" x14ac:dyDescent="0.25">
      <c r="A201" s="7" t="s">
        <v>521</v>
      </c>
      <c r="B201" s="7" t="s">
        <v>16</v>
      </c>
      <c r="C201" s="9" t="s">
        <v>17</v>
      </c>
      <c r="D201" s="7" t="s">
        <v>18</v>
      </c>
      <c r="E201" s="9" t="s">
        <v>23</v>
      </c>
      <c r="F201" s="7" t="s">
        <v>522</v>
      </c>
      <c r="G201" s="7" t="s">
        <v>522</v>
      </c>
      <c r="H201" s="8">
        <v>8000</v>
      </c>
      <c r="I201" s="7">
        <v>2022</v>
      </c>
      <c r="J201" s="19">
        <v>44882</v>
      </c>
      <c r="K201" s="19">
        <v>45044</v>
      </c>
      <c r="L201" s="8">
        <v>6193.1</v>
      </c>
      <c r="M201" s="47">
        <v>45091</v>
      </c>
      <c r="N201" s="52" t="s">
        <v>523</v>
      </c>
      <c r="O201" s="40">
        <v>44867</v>
      </c>
    </row>
    <row r="202" spans="1:15" s="20" customFormat="1" ht="60" x14ac:dyDescent="0.25">
      <c r="A202" s="7" t="s">
        <v>519</v>
      </c>
      <c r="B202" s="7" t="s">
        <v>16</v>
      </c>
      <c r="C202" s="9" t="s">
        <v>17</v>
      </c>
      <c r="D202" s="7" t="s">
        <v>18</v>
      </c>
      <c r="E202" s="9" t="s">
        <v>23</v>
      </c>
      <c r="F202" s="7" t="s">
        <v>524</v>
      </c>
      <c r="G202" s="7" t="s">
        <v>524</v>
      </c>
      <c r="H202" s="8">
        <v>2000</v>
      </c>
      <c r="I202" s="7">
        <v>2022</v>
      </c>
      <c r="J202" s="19">
        <v>44882</v>
      </c>
      <c r="K202" s="19">
        <v>45044</v>
      </c>
      <c r="L202" s="8">
        <v>2000</v>
      </c>
      <c r="M202" s="47">
        <v>45091</v>
      </c>
      <c r="N202" s="52" t="s">
        <v>504</v>
      </c>
      <c r="O202" s="40">
        <v>44867</v>
      </c>
    </row>
    <row r="203" spans="1:15" ht="60" x14ac:dyDescent="0.25">
      <c r="A203" s="7" t="s">
        <v>525</v>
      </c>
      <c r="B203" s="7" t="s">
        <v>16</v>
      </c>
      <c r="C203" s="9" t="s">
        <v>17</v>
      </c>
      <c r="D203" s="7" t="s">
        <v>18</v>
      </c>
      <c r="E203" s="4" t="s">
        <v>431</v>
      </c>
      <c r="F203" s="4" t="s">
        <v>117</v>
      </c>
      <c r="G203" s="4" t="s">
        <v>117</v>
      </c>
      <c r="H203" s="6">
        <v>2049.36</v>
      </c>
      <c r="I203" s="4">
        <v>2022</v>
      </c>
      <c r="J203" s="16">
        <v>44879</v>
      </c>
      <c r="K203" s="16">
        <v>44949</v>
      </c>
      <c r="L203" s="6">
        <v>2049.36</v>
      </c>
      <c r="M203" s="46">
        <v>45014</v>
      </c>
      <c r="N203" s="51" t="s">
        <v>526</v>
      </c>
      <c r="O203" s="40">
        <v>44873</v>
      </c>
    </row>
    <row r="204" spans="1:15" ht="60" x14ac:dyDescent="0.25">
      <c r="A204" s="7" t="s">
        <v>525</v>
      </c>
      <c r="B204" s="7" t="s">
        <v>16</v>
      </c>
      <c r="C204" s="9" t="s">
        <v>17</v>
      </c>
      <c r="D204" s="7" t="s">
        <v>18</v>
      </c>
      <c r="E204" s="5" t="s">
        <v>23</v>
      </c>
      <c r="F204" s="4" t="s">
        <v>40</v>
      </c>
      <c r="G204" s="4" t="s">
        <v>40</v>
      </c>
      <c r="H204" s="6">
        <v>800.8</v>
      </c>
      <c r="I204" s="4">
        <v>2022</v>
      </c>
      <c r="J204" s="16">
        <v>44879</v>
      </c>
      <c r="K204" s="16">
        <v>44949</v>
      </c>
      <c r="L204" s="6">
        <v>800.8</v>
      </c>
      <c r="M204" s="46">
        <v>45014</v>
      </c>
      <c r="N204" s="51" t="s">
        <v>527</v>
      </c>
      <c r="O204" s="40">
        <v>44873</v>
      </c>
    </row>
    <row r="205" spans="1:15" ht="60" x14ac:dyDescent="0.25">
      <c r="A205" s="7" t="s">
        <v>525</v>
      </c>
      <c r="B205" s="7" t="s">
        <v>16</v>
      </c>
      <c r="C205" s="9" t="s">
        <v>17</v>
      </c>
      <c r="D205" s="7" t="s">
        <v>18</v>
      </c>
      <c r="E205" s="5" t="s">
        <v>23</v>
      </c>
      <c r="F205" s="7" t="s">
        <v>42</v>
      </c>
      <c r="G205" s="7" t="s">
        <v>42</v>
      </c>
      <c r="H205" s="6">
        <v>700</v>
      </c>
      <c r="I205" s="4">
        <v>2022</v>
      </c>
      <c r="J205" s="16">
        <v>44879</v>
      </c>
      <c r="K205" s="16">
        <v>44949</v>
      </c>
      <c r="L205" s="6">
        <v>730</v>
      </c>
      <c r="M205" s="46">
        <v>45014</v>
      </c>
      <c r="N205" s="51" t="s">
        <v>528</v>
      </c>
      <c r="O205" s="40">
        <v>44873</v>
      </c>
    </row>
    <row r="206" spans="1:15" ht="60" x14ac:dyDescent="0.25">
      <c r="A206" s="7" t="s">
        <v>525</v>
      </c>
      <c r="B206" s="7" t="s">
        <v>16</v>
      </c>
      <c r="C206" s="9" t="s">
        <v>17</v>
      </c>
      <c r="D206" s="7" t="s">
        <v>18</v>
      </c>
      <c r="E206" s="5" t="s">
        <v>23</v>
      </c>
      <c r="F206" s="4" t="s">
        <v>126</v>
      </c>
      <c r="G206" s="4" t="s">
        <v>126</v>
      </c>
      <c r="H206" s="6">
        <v>1260</v>
      </c>
      <c r="I206" s="4">
        <v>2022</v>
      </c>
      <c r="J206" s="16">
        <v>44879</v>
      </c>
      <c r="K206" s="16">
        <v>44949</v>
      </c>
      <c r="L206" s="6">
        <v>1310.4000000000001</v>
      </c>
      <c r="M206" s="46">
        <v>44998</v>
      </c>
      <c r="N206" s="51" t="s">
        <v>529</v>
      </c>
      <c r="O206" s="40">
        <v>44873</v>
      </c>
    </row>
    <row r="207" spans="1:15" ht="60" x14ac:dyDescent="0.25">
      <c r="A207" s="7" t="s">
        <v>525</v>
      </c>
      <c r="B207" s="7" t="s">
        <v>16</v>
      </c>
      <c r="C207" s="9" t="s">
        <v>17</v>
      </c>
      <c r="D207" s="7" t="s">
        <v>18</v>
      </c>
      <c r="E207" s="5" t="s">
        <v>23</v>
      </c>
      <c r="F207" s="7" t="s">
        <v>47</v>
      </c>
      <c r="G207" s="7" t="s">
        <v>47</v>
      </c>
      <c r="H207" s="6">
        <v>560</v>
      </c>
      <c r="I207" s="4">
        <v>2022</v>
      </c>
      <c r="J207" s="16">
        <v>44879</v>
      </c>
      <c r="K207" s="16">
        <v>44949</v>
      </c>
      <c r="L207" s="6">
        <v>571.20000000000005</v>
      </c>
      <c r="M207" s="46">
        <v>45014</v>
      </c>
      <c r="N207" s="51" t="s">
        <v>530</v>
      </c>
      <c r="O207" s="40">
        <v>44873</v>
      </c>
    </row>
    <row r="208" spans="1:15" ht="90" x14ac:dyDescent="0.25">
      <c r="A208" s="4" t="s">
        <v>531</v>
      </c>
      <c r="B208" s="4" t="s">
        <v>16</v>
      </c>
      <c r="C208" s="5" t="s">
        <v>17</v>
      </c>
      <c r="D208" s="4" t="s">
        <v>18</v>
      </c>
      <c r="E208" s="4" t="s">
        <v>532</v>
      </c>
      <c r="F208" s="4" t="s">
        <v>501</v>
      </c>
      <c r="G208" s="4" t="s">
        <v>501</v>
      </c>
      <c r="H208" s="6">
        <v>400</v>
      </c>
      <c r="I208" s="4">
        <v>2022</v>
      </c>
      <c r="J208" s="16">
        <v>44876</v>
      </c>
      <c r="K208" s="16">
        <v>44879</v>
      </c>
      <c r="L208" s="6">
        <v>488</v>
      </c>
      <c r="M208" s="46">
        <v>44935</v>
      </c>
      <c r="N208" s="51" t="s">
        <v>533</v>
      </c>
      <c r="O208" s="40">
        <v>44875</v>
      </c>
    </row>
    <row r="209" spans="1:16" ht="45" x14ac:dyDescent="0.25">
      <c r="A209" s="7" t="s">
        <v>534</v>
      </c>
      <c r="B209" s="7" t="s">
        <v>16</v>
      </c>
      <c r="C209" s="9" t="s">
        <v>17</v>
      </c>
      <c r="D209" s="7" t="s">
        <v>18</v>
      </c>
      <c r="E209" s="5" t="s">
        <v>23</v>
      </c>
      <c r="F209" s="7" t="s">
        <v>468</v>
      </c>
      <c r="G209" s="7" t="s">
        <v>468</v>
      </c>
      <c r="H209" s="8">
        <v>1539</v>
      </c>
      <c r="I209" s="25">
        <v>2022</v>
      </c>
      <c r="J209" s="19">
        <v>44876</v>
      </c>
      <c r="K209" s="19">
        <v>44915</v>
      </c>
      <c r="L209" s="8">
        <v>0</v>
      </c>
      <c r="M209" s="47"/>
      <c r="N209" s="51" t="s">
        <v>535</v>
      </c>
      <c r="O209" s="40">
        <v>44875</v>
      </c>
    </row>
    <row r="210" spans="1:16" ht="45" x14ac:dyDescent="0.25">
      <c r="A210" s="7" t="s">
        <v>534</v>
      </c>
      <c r="B210" s="4" t="s">
        <v>16</v>
      </c>
      <c r="C210" s="5" t="s">
        <v>17</v>
      </c>
      <c r="D210" s="4" t="s">
        <v>18</v>
      </c>
      <c r="E210" s="5" t="s">
        <v>23</v>
      </c>
      <c r="F210" s="4" t="s">
        <v>236</v>
      </c>
      <c r="G210" s="4" t="s">
        <v>236</v>
      </c>
      <c r="H210" s="6">
        <v>1539</v>
      </c>
      <c r="I210" s="25">
        <v>2022</v>
      </c>
      <c r="J210" s="19">
        <v>44876</v>
      </c>
      <c r="K210" s="19">
        <v>44915</v>
      </c>
      <c r="L210" s="6">
        <v>0</v>
      </c>
      <c r="M210" s="46"/>
      <c r="N210" s="51" t="s">
        <v>536</v>
      </c>
      <c r="O210" s="40">
        <v>44875</v>
      </c>
    </row>
    <row r="211" spans="1:16" s="20" customFormat="1" ht="60" x14ac:dyDescent="0.25">
      <c r="A211" s="7" t="s">
        <v>519</v>
      </c>
      <c r="B211" s="7" t="s">
        <v>16</v>
      </c>
      <c r="C211" s="9" t="s">
        <v>17</v>
      </c>
      <c r="D211" s="7" t="s">
        <v>18</v>
      </c>
      <c r="E211" s="9" t="s">
        <v>23</v>
      </c>
      <c r="F211" s="7" t="s">
        <v>497</v>
      </c>
      <c r="G211" s="7" t="s">
        <v>497</v>
      </c>
      <c r="H211" s="8">
        <v>11931</v>
      </c>
      <c r="I211" s="7">
        <v>2022</v>
      </c>
      <c r="J211" s="19">
        <v>44882</v>
      </c>
      <c r="K211" s="19">
        <v>45044</v>
      </c>
      <c r="L211" s="8">
        <v>11931</v>
      </c>
      <c r="M211" s="47">
        <v>45091</v>
      </c>
      <c r="N211" s="52" t="s">
        <v>537</v>
      </c>
      <c r="O211" s="53">
        <v>44875</v>
      </c>
    </row>
    <row r="212" spans="1:16" s="20" customFormat="1" ht="60" x14ac:dyDescent="0.25">
      <c r="A212" s="7" t="s">
        <v>538</v>
      </c>
      <c r="B212" s="7" t="s">
        <v>16</v>
      </c>
      <c r="C212" s="9" t="s">
        <v>17</v>
      </c>
      <c r="D212" s="7" t="s">
        <v>18</v>
      </c>
      <c r="E212" s="9" t="s">
        <v>23</v>
      </c>
      <c r="F212" s="7" t="s">
        <v>236</v>
      </c>
      <c r="G212" s="7" t="s">
        <v>236</v>
      </c>
      <c r="H212" s="8">
        <v>7500</v>
      </c>
      <c r="I212" s="7">
        <v>2022</v>
      </c>
      <c r="J212" s="19">
        <v>44882</v>
      </c>
      <c r="K212" s="19">
        <v>45044</v>
      </c>
      <c r="L212" s="8">
        <v>7500</v>
      </c>
      <c r="M212" s="47">
        <v>45091</v>
      </c>
      <c r="N212" s="52" t="s">
        <v>539</v>
      </c>
      <c r="O212" s="53">
        <v>44875</v>
      </c>
    </row>
    <row r="213" spans="1:16" ht="120" x14ac:dyDescent="0.25">
      <c r="A213" s="4" t="s">
        <v>540</v>
      </c>
      <c r="B213" s="4" t="s">
        <v>16</v>
      </c>
      <c r="C213" s="5" t="s">
        <v>17</v>
      </c>
      <c r="D213" s="7" t="s">
        <v>149</v>
      </c>
      <c r="E213" s="4" t="s">
        <v>541</v>
      </c>
      <c r="F213" s="4" t="s">
        <v>542</v>
      </c>
      <c r="G213" s="4" t="s">
        <v>542</v>
      </c>
      <c r="H213" s="6">
        <v>9940</v>
      </c>
      <c r="I213" s="4">
        <v>2022</v>
      </c>
      <c r="J213" s="16">
        <v>44890</v>
      </c>
      <c r="K213" s="16">
        <v>44890</v>
      </c>
      <c r="L213" s="6">
        <v>9940</v>
      </c>
      <c r="M213" s="46">
        <v>44935</v>
      </c>
      <c r="N213" s="51" t="s">
        <v>543</v>
      </c>
      <c r="O213" s="40">
        <v>44880</v>
      </c>
    </row>
    <row r="214" spans="1:16" ht="90" x14ac:dyDescent="0.25">
      <c r="A214" s="4" t="s">
        <v>544</v>
      </c>
      <c r="B214" s="4" t="s">
        <v>16</v>
      </c>
      <c r="C214" s="5" t="s">
        <v>17</v>
      </c>
      <c r="D214" s="4" t="s">
        <v>18</v>
      </c>
      <c r="E214" s="5" t="s">
        <v>23</v>
      </c>
      <c r="F214" s="4" t="s">
        <v>424</v>
      </c>
      <c r="G214" s="4" t="s">
        <v>424</v>
      </c>
      <c r="H214" s="6">
        <v>500</v>
      </c>
      <c r="I214" s="4">
        <v>2022</v>
      </c>
      <c r="J214" s="16">
        <v>44890</v>
      </c>
      <c r="K214" s="16">
        <v>44890</v>
      </c>
      <c r="L214" s="6">
        <v>400</v>
      </c>
      <c r="M214" s="46">
        <v>44935</v>
      </c>
      <c r="N214" s="51" t="s">
        <v>545</v>
      </c>
      <c r="O214" s="40">
        <v>44882</v>
      </c>
    </row>
    <row r="215" spans="1:16" ht="90" x14ac:dyDescent="0.25">
      <c r="A215" s="4" t="s">
        <v>546</v>
      </c>
      <c r="B215" s="4" t="s">
        <v>16</v>
      </c>
      <c r="C215" s="5" t="s">
        <v>17</v>
      </c>
      <c r="D215" s="4" t="s">
        <v>18</v>
      </c>
      <c r="E215" s="4" t="s">
        <v>547</v>
      </c>
      <c r="F215" s="4" t="s">
        <v>501</v>
      </c>
      <c r="G215" s="4" t="s">
        <v>501</v>
      </c>
      <c r="H215" s="6">
        <v>1800</v>
      </c>
      <c r="I215" s="4">
        <v>2022</v>
      </c>
      <c r="J215" s="16">
        <v>44888</v>
      </c>
      <c r="K215" s="16">
        <v>44911</v>
      </c>
      <c r="L215" s="6">
        <v>1800</v>
      </c>
      <c r="M215" s="46">
        <v>44911</v>
      </c>
      <c r="N215" s="51" t="s">
        <v>548</v>
      </c>
      <c r="O215" s="40">
        <v>44882</v>
      </c>
    </row>
    <row r="216" spans="1:16" s="24" customFormat="1" ht="90" x14ac:dyDescent="0.25">
      <c r="A216" s="18" t="s">
        <v>549</v>
      </c>
      <c r="B216" s="18" t="s">
        <v>16</v>
      </c>
      <c r="C216" s="21" t="s">
        <v>17</v>
      </c>
      <c r="D216" s="18" t="s">
        <v>18</v>
      </c>
      <c r="E216" s="18" t="s">
        <v>550</v>
      </c>
      <c r="F216" s="18" t="s">
        <v>273</v>
      </c>
      <c r="G216" s="18" t="s">
        <v>273</v>
      </c>
      <c r="H216" s="22">
        <v>740</v>
      </c>
      <c r="I216" s="18">
        <v>2022</v>
      </c>
      <c r="J216" s="23">
        <v>44886</v>
      </c>
      <c r="K216" s="23">
        <v>44909</v>
      </c>
      <c r="L216" s="22">
        <v>740</v>
      </c>
      <c r="M216" s="68">
        <v>45042</v>
      </c>
      <c r="N216" s="54" t="s">
        <v>551</v>
      </c>
      <c r="O216" s="45">
        <v>44882</v>
      </c>
    </row>
    <row r="217" spans="1:16" ht="180" x14ac:dyDescent="0.25">
      <c r="A217" s="7" t="s">
        <v>552</v>
      </c>
      <c r="B217" s="7" t="s">
        <v>16</v>
      </c>
      <c r="C217" s="9" t="s">
        <v>17</v>
      </c>
      <c r="D217" s="7" t="s">
        <v>149</v>
      </c>
      <c r="E217" s="7" t="s">
        <v>553</v>
      </c>
      <c r="F217" s="7" t="s">
        <v>554</v>
      </c>
      <c r="G217" s="7" t="s">
        <v>554</v>
      </c>
      <c r="H217" s="8">
        <v>25080</v>
      </c>
      <c r="I217" s="7">
        <v>2022</v>
      </c>
      <c r="J217" s="19">
        <v>44889</v>
      </c>
      <c r="K217" s="19">
        <v>45016</v>
      </c>
      <c r="L217" s="8">
        <v>11560</v>
      </c>
      <c r="M217" s="47">
        <v>44915</v>
      </c>
      <c r="N217" s="52" t="s">
        <v>555</v>
      </c>
      <c r="O217" s="53">
        <v>44886</v>
      </c>
      <c r="P217" s="20"/>
    </row>
    <row r="218" spans="1:16" ht="180" x14ac:dyDescent="0.25">
      <c r="A218" s="4" t="s">
        <v>556</v>
      </c>
      <c r="B218" s="4" t="s">
        <v>16</v>
      </c>
      <c r="C218" s="5" t="s">
        <v>17</v>
      </c>
      <c r="D218" s="4" t="s">
        <v>18</v>
      </c>
      <c r="E218" s="5" t="s">
        <v>23</v>
      </c>
      <c r="F218" s="4" t="s">
        <v>557</v>
      </c>
      <c r="G218" s="4" t="s">
        <v>557</v>
      </c>
      <c r="H218" s="6">
        <v>225</v>
      </c>
      <c r="I218" s="4">
        <v>2022</v>
      </c>
      <c r="J218" s="16">
        <v>44893</v>
      </c>
      <c r="K218" s="16">
        <v>44893</v>
      </c>
      <c r="L218" s="6">
        <v>225</v>
      </c>
      <c r="M218" s="46">
        <v>44935</v>
      </c>
      <c r="N218" s="51" t="s">
        <v>558</v>
      </c>
      <c r="O218" s="40">
        <v>44886</v>
      </c>
    </row>
    <row r="219" spans="1:16" ht="180" x14ac:dyDescent="0.25">
      <c r="A219" s="4" t="s">
        <v>556</v>
      </c>
      <c r="B219" s="4" t="s">
        <v>16</v>
      </c>
      <c r="C219" s="5" t="s">
        <v>17</v>
      </c>
      <c r="D219" s="4" t="s">
        <v>18</v>
      </c>
      <c r="E219" s="5" t="s">
        <v>23</v>
      </c>
      <c r="F219" s="4" t="s">
        <v>559</v>
      </c>
      <c r="G219" s="4" t="s">
        <v>559</v>
      </c>
      <c r="H219" s="6">
        <v>225</v>
      </c>
      <c r="I219" s="4">
        <v>2022</v>
      </c>
      <c r="J219" s="16">
        <v>44893</v>
      </c>
      <c r="K219" s="16">
        <v>44893</v>
      </c>
      <c r="L219" s="6">
        <v>189.53</v>
      </c>
      <c r="M219" s="46">
        <v>44935</v>
      </c>
      <c r="N219" s="51" t="s">
        <v>560</v>
      </c>
      <c r="O219" s="40">
        <v>44886</v>
      </c>
    </row>
    <row r="220" spans="1:16" s="20" customFormat="1" ht="195" x14ac:dyDescent="0.25">
      <c r="A220" s="7" t="s">
        <v>561</v>
      </c>
      <c r="B220" s="7" t="s">
        <v>16</v>
      </c>
      <c r="C220" s="9" t="s">
        <v>17</v>
      </c>
      <c r="D220" s="7" t="s">
        <v>18</v>
      </c>
      <c r="E220" s="9" t="s">
        <v>23</v>
      </c>
      <c r="F220" s="7" t="s">
        <v>562</v>
      </c>
      <c r="G220" s="7" t="s">
        <v>562</v>
      </c>
      <c r="H220" s="8">
        <v>450</v>
      </c>
      <c r="I220" s="7">
        <v>2022</v>
      </c>
      <c r="J220" s="19">
        <v>44900</v>
      </c>
      <c r="K220" s="19">
        <v>44900</v>
      </c>
      <c r="L220" s="8">
        <v>0</v>
      </c>
      <c r="M220" s="47"/>
      <c r="N220" s="52" t="s">
        <v>563</v>
      </c>
      <c r="O220" s="53">
        <v>44890</v>
      </c>
    </row>
    <row r="221" spans="1:16" ht="75" x14ac:dyDescent="0.25">
      <c r="A221" s="4" t="s">
        <v>564</v>
      </c>
      <c r="B221" s="4" t="s">
        <v>16</v>
      </c>
      <c r="C221" s="5" t="s">
        <v>17</v>
      </c>
      <c r="D221" s="7" t="s">
        <v>149</v>
      </c>
      <c r="E221" s="7" t="s">
        <v>565</v>
      </c>
      <c r="F221" s="7" t="s">
        <v>566</v>
      </c>
      <c r="G221" s="7" t="s">
        <v>566</v>
      </c>
      <c r="H221" s="6">
        <v>4820</v>
      </c>
      <c r="I221" s="4">
        <v>2022</v>
      </c>
      <c r="J221" s="16">
        <v>44907</v>
      </c>
      <c r="K221" s="16">
        <v>44917</v>
      </c>
      <c r="L221" s="6">
        <v>4820</v>
      </c>
      <c r="M221" s="46">
        <v>45014</v>
      </c>
      <c r="N221" s="51" t="s">
        <v>567</v>
      </c>
      <c r="O221" s="40">
        <v>44894</v>
      </c>
    </row>
    <row r="222" spans="1:16" s="20" customFormat="1" ht="90" x14ac:dyDescent="0.25">
      <c r="A222" s="7" t="s">
        <v>568</v>
      </c>
      <c r="B222" s="7" t="s">
        <v>16</v>
      </c>
      <c r="C222" s="9" t="s">
        <v>17</v>
      </c>
      <c r="D222" s="7" t="s">
        <v>18</v>
      </c>
      <c r="E222" s="9" t="s">
        <v>23</v>
      </c>
      <c r="F222" s="7" t="s">
        <v>569</v>
      </c>
      <c r="G222" s="7" t="s">
        <v>569</v>
      </c>
      <c r="H222" s="8">
        <v>500</v>
      </c>
      <c r="I222" s="7">
        <v>2022</v>
      </c>
      <c r="J222" s="19">
        <v>44895</v>
      </c>
      <c r="K222" s="19">
        <v>44911</v>
      </c>
      <c r="L222" s="8">
        <v>0</v>
      </c>
      <c r="M222" s="47"/>
      <c r="N222" s="52" t="s">
        <v>570</v>
      </c>
      <c r="O222" s="53">
        <v>44894</v>
      </c>
    </row>
    <row r="223" spans="1:16" s="44" customFormat="1" ht="75" x14ac:dyDescent="0.25">
      <c r="A223" s="13" t="s">
        <v>571</v>
      </c>
      <c r="B223" s="41" t="s">
        <v>572</v>
      </c>
      <c r="C223" s="42" t="s">
        <v>17</v>
      </c>
      <c r="D223" s="13" t="str">
        <f>"23-AFFIDAMENTO DIRETTO"</f>
        <v>23-AFFIDAMENTO DIRETTO</v>
      </c>
      <c r="E223" s="41" t="s">
        <v>573</v>
      </c>
      <c r="F223" s="13" t="s">
        <v>574</v>
      </c>
      <c r="G223" s="13" t="s">
        <v>574</v>
      </c>
      <c r="H223" s="8">
        <v>4400</v>
      </c>
      <c r="I223" s="13">
        <v>2023</v>
      </c>
      <c r="J223" s="43">
        <v>44927</v>
      </c>
      <c r="K223" s="43">
        <v>45291</v>
      </c>
      <c r="L223" s="8">
        <v>4400</v>
      </c>
      <c r="M223" s="46">
        <v>44972</v>
      </c>
      <c r="N223" s="56" t="s">
        <v>575</v>
      </c>
      <c r="O223" s="45">
        <v>44914</v>
      </c>
    </row>
    <row r="224" spans="1:16" s="44" customFormat="1" ht="60" x14ac:dyDescent="0.25">
      <c r="A224" s="13" t="s">
        <v>576</v>
      </c>
      <c r="B224" s="41" t="s">
        <v>572</v>
      </c>
      <c r="C224" s="42" t="s">
        <v>17</v>
      </c>
      <c r="D224" s="13" t="str">
        <f>"04-PROCEDURA NEGOZIATA SENZA PREVIA PUBBLICAZIONE"</f>
        <v>04-PROCEDURA NEGOZIATA SENZA PREVIA PUBBLICAZIONE</v>
      </c>
      <c r="E224" s="42" t="s">
        <v>23</v>
      </c>
      <c r="F224" s="13" t="s">
        <v>577</v>
      </c>
      <c r="G224" s="13" t="s">
        <v>577</v>
      </c>
      <c r="H224" s="8">
        <v>5600</v>
      </c>
      <c r="I224" s="13">
        <v>2023</v>
      </c>
      <c r="J224" s="43">
        <v>44927</v>
      </c>
      <c r="K224" s="43">
        <v>45291</v>
      </c>
      <c r="L224" s="8">
        <v>5600</v>
      </c>
      <c r="M224" s="46">
        <v>45276</v>
      </c>
      <c r="N224" s="56" t="s">
        <v>578</v>
      </c>
      <c r="O224" s="45">
        <v>44914</v>
      </c>
    </row>
    <row r="225" spans="1:17" s="44" customFormat="1" ht="60" x14ac:dyDescent="0.25">
      <c r="A225" s="13" t="s">
        <v>579</v>
      </c>
      <c r="B225" s="41" t="s">
        <v>572</v>
      </c>
      <c r="C225" s="42" t="s">
        <v>17</v>
      </c>
      <c r="D225" s="13" t="str">
        <f>"04-PROCEDURA NEGOZIATA SENZA PREVIA PUBBLICAZIONE"</f>
        <v>04-PROCEDURA NEGOZIATA SENZA PREVIA PUBBLICAZIONE</v>
      </c>
      <c r="E225" s="42" t="s">
        <v>23</v>
      </c>
      <c r="F225" s="13" t="s">
        <v>580</v>
      </c>
      <c r="G225" s="13" t="s">
        <v>580</v>
      </c>
      <c r="H225" s="8">
        <v>6500</v>
      </c>
      <c r="I225" s="13">
        <v>2023</v>
      </c>
      <c r="J225" s="43">
        <v>44927</v>
      </c>
      <c r="K225" s="43">
        <v>45291</v>
      </c>
      <c r="L225" s="8">
        <v>6500</v>
      </c>
      <c r="M225" s="46">
        <v>44975</v>
      </c>
      <c r="N225" s="56" t="s">
        <v>581</v>
      </c>
      <c r="O225" s="45">
        <v>44914</v>
      </c>
    </row>
    <row r="226" spans="1:17" s="24" customFormat="1" ht="75" x14ac:dyDescent="0.25">
      <c r="A226" s="18" t="s">
        <v>582</v>
      </c>
      <c r="B226" s="18" t="s">
        <v>16</v>
      </c>
      <c r="C226" s="21" t="s">
        <v>17</v>
      </c>
      <c r="D226" s="18" t="s">
        <v>18</v>
      </c>
      <c r="E226" s="21" t="s">
        <v>23</v>
      </c>
      <c r="F226" s="18" t="s">
        <v>583</v>
      </c>
      <c r="G226" s="18" t="s">
        <v>583</v>
      </c>
      <c r="H226" s="22">
        <v>400</v>
      </c>
      <c r="I226" s="18">
        <v>2022</v>
      </c>
      <c r="J226" s="23">
        <v>44907</v>
      </c>
      <c r="K226" s="23">
        <v>44940</v>
      </c>
      <c r="L226" s="22">
        <v>400</v>
      </c>
      <c r="M226" s="50">
        <v>45014</v>
      </c>
      <c r="N226" s="54" t="s">
        <v>584</v>
      </c>
      <c r="O226" s="55">
        <v>44900</v>
      </c>
    </row>
    <row r="227" spans="1:17" s="20" customFormat="1" ht="60" x14ac:dyDescent="0.25">
      <c r="A227" s="7" t="s">
        <v>585</v>
      </c>
      <c r="B227" s="7" t="s">
        <v>16</v>
      </c>
      <c r="C227" s="9" t="s">
        <v>17</v>
      </c>
      <c r="D227" s="7" t="s">
        <v>18</v>
      </c>
      <c r="E227" s="9" t="s">
        <v>23</v>
      </c>
      <c r="F227" s="7" t="s">
        <v>586</v>
      </c>
      <c r="G227" s="7" t="s">
        <v>586</v>
      </c>
      <c r="H227" s="8">
        <v>200</v>
      </c>
      <c r="I227" s="7">
        <v>2022</v>
      </c>
      <c r="J227" s="19">
        <v>44911</v>
      </c>
      <c r="K227" s="19">
        <v>44956</v>
      </c>
      <c r="L227" s="8">
        <v>0</v>
      </c>
      <c r="M227" s="47"/>
      <c r="N227" s="52" t="s">
        <v>587</v>
      </c>
      <c r="O227" s="53">
        <v>44900</v>
      </c>
    </row>
    <row r="228" spans="1:17" ht="135" x14ac:dyDescent="0.25">
      <c r="A228" s="4" t="s">
        <v>588</v>
      </c>
      <c r="B228" s="4" t="s">
        <v>16</v>
      </c>
      <c r="C228" s="5" t="s">
        <v>17</v>
      </c>
      <c r="D228" s="4" t="s">
        <v>18</v>
      </c>
      <c r="E228" s="5" t="s">
        <v>23</v>
      </c>
      <c r="F228" s="4" t="s">
        <v>589</v>
      </c>
      <c r="G228" s="4" t="s">
        <v>589</v>
      </c>
      <c r="H228" s="6">
        <v>1950</v>
      </c>
      <c r="I228" s="4">
        <v>2022</v>
      </c>
      <c r="J228" s="16">
        <v>44915</v>
      </c>
      <c r="K228" s="16">
        <v>44915</v>
      </c>
      <c r="L228" s="6">
        <v>2084.16</v>
      </c>
      <c r="M228" s="50">
        <v>44944</v>
      </c>
      <c r="N228" s="51" t="s">
        <v>590</v>
      </c>
      <c r="O228" s="40">
        <v>44900</v>
      </c>
    </row>
    <row r="229" spans="1:17" ht="90" x14ac:dyDescent="0.25">
      <c r="A229" s="4" t="s">
        <v>591</v>
      </c>
      <c r="B229" s="4" t="s">
        <v>16</v>
      </c>
      <c r="C229" s="5" t="s">
        <v>17</v>
      </c>
      <c r="D229" s="4" t="s">
        <v>18</v>
      </c>
      <c r="E229" t="s">
        <v>592</v>
      </c>
      <c r="F229" s="4" t="s">
        <v>501</v>
      </c>
      <c r="G229" s="4" t="s">
        <v>501</v>
      </c>
      <c r="H229" s="6">
        <v>720</v>
      </c>
      <c r="I229" s="4">
        <v>2022</v>
      </c>
      <c r="J229" s="16">
        <v>44915</v>
      </c>
      <c r="K229" s="16">
        <v>44926</v>
      </c>
      <c r="L229" s="6">
        <v>878.4</v>
      </c>
      <c r="M229" s="46">
        <v>45042</v>
      </c>
      <c r="N229" s="51" t="s">
        <v>593</v>
      </c>
      <c r="O229" s="40">
        <v>44901</v>
      </c>
    </row>
    <row r="230" spans="1:17" ht="75" x14ac:dyDescent="0.25">
      <c r="A230" s="4" t="s">
        <v>594</v>
      </c>
      <c r="B230" s="4" t="s">
        <v>16</v>
      </c>
      <c r="C230" s="5" t="s">
        <v>17</v>
      </c>
      <c r="D230" s="4" t="s">
        <v>18</v>
      </c>
      <c r="E230" s="5" t="s">
        <v>23</v>
      </c>
      <c r="F230" s="4" t="s">
        <v>595</v>
      </c>
      <c r="G230" s="4" t="s">
        <v>595</v>
      </c>
      <c r="H230" s="6">
        <v>200</v>
      </c>
      <c r="I230" s="4">
        <v>2022</v>
      </c>
      <c r="J230" s="16">
        <v>44915</v>
      </c>
      <c r="K230" s="16">
        <v>44950</v>
      </c>
      <c r="L230" s="6">
        <v>160</v>
      </c>
      <c r="M230" s="46">
        <v>45014</v>
      </c>
      <c r="N230" s="51" t="s">
        <v>596</v>
      </c>
      <c r="O230" s="40">
        <v>44907</v>
      </c>
    </row>
    <row r="231" spans="1:17" s="20" customFormat="1" ht="90" x14ac:dyDescent="0.25">
      <c r="A231" s="7" t="s">
        <v>597</v>
      </c>
      <c r="B231" s="7" t="s">
        <v>16</v>
      </c>
      <c r="C231" s="9" t="s">
        <v>17</v>
      </c>
      <c r="D231" s="7" t="s">
        <v>18</v>
      </c>
      <c r="E231" s="9" t="s">
        <v>23</v>
      </c>
      <c r="F231" s="7" t="s">
        <v>598</v>
      </c>
      <c r="G231" s="7" t="s">
        <v>598</v>
      </c>
      <c r="H231" s="8">
        <v>653</v>
      </c>
      <c r="I231" s="7">
        <v>2022</v>
      </c>
      <c r="J231" s="19">
        <v>44915</v>
      </c>
      <c r="K231" s="19">
        <v>44915</v>
      </c>
      <c r="L231" s="8">
        <v>653</v>
      </c>
      <c r="M231" s="47">
        <v>44909</v>
      </c>
      <c r="N231" s="52" t="s">
        <v>599</v>
      </c>
      <c r="O231" s="53">
        <v>44907</v>
      </c>
    </row>
    <row r="232" spans="1:17" ht="90" x14ac:dyDescent="0.25">
      <c r="A232" s="4" t="s">
        <v>600</v>
      </c>
      <c r="B232" s="4" t="s">
        <v>16</v>
      </c>
      <c r="C232" s="5" t="s">
        <v>17</v>
      </c>
      <c r="D232" s="4" t="s">
        <v>18</v>
      </c>
      <c r="E232" s="4" t="s">
        <v>601</v>
      </c>
      <c r="F232" s="4" t="s">
        <v>602</v>
      </c>
      <c r="G232" s="4" t="s">
        <v>602</v>
      </c>
      <c r="H232" s="6">
        <v>446.48</v>
      </c>
      <c r="I232" s="4">
        <v>2022</v>
      </c>
      <c r="J232" s="16">
        <v>44915</v>
      </c>
      <c r="K232" s="16">
        <v>44926</v>
      </c>
      <c r="L232" s="6">
        <v>446.48</v>
      </c>
      <c r="M232" s="46">
        <v>44915</v>
      </c>
      <c r="N232" s="51" t="s">
        <v>603</v>
      </c>
      <c r="O232" s="40">
        <v>44914</v>
      </c>
    </row>
    <row r="233" spans="1:17" ht="45" x14ac:dyDescent="0.25">
      <c r="A233" s="7" t="s">
        <v>662</v>
      </c>
      <c r="B233" s="7" t="s">
        <v>16</v>
      </c>
      <c r="C233" s="9" t="s">
        <v>17</v>
      </c>
      <c r="D233" s="7" t="s">
        <v>18</v>
      </c>
      <c r="E233" s="7" t="s">
        <v>604</v>
      </c>
      <c r="F233" s="7" t="s">
        <v>605</v>
      </c>
      <c r="G233" s="7" t="s">
        <v>605</v>
      </c>
      <c r="H233" s="8">
        <v>205</v>
      </c>
      <c r="I233" s="7">
        <v>2022</v>
      </c>
      <c r="J233" s="19">
        <v>45125</v>
      </c>
      <c r="K233" s="19">
        <v>45490</v>
      </c>
      <c r="L233" s="8">
        <v>205</v>
      </c>
      <c r="M233" s="47">
        <v>45125</v>
      </c>
      <c r="N233" s="52" t="s">
        <v>606</v>
      </c>
      <c r="O233" s="53">
        <v>44914</v>
      </c>
      <c r="P233" s="20"/>
      <c r="Q233" s="20"/>
    </row>
    <row r="234" spans="1:17" ht="45" x14ac:dyDescent="0.25">
      <c r="A234" s="4" t="str">
        <f>"assistenza e manutenzione sito internet"</f>
        <v>assistenza e manutenzione sito internet</v>
      </c>
      <c r="B234" s="37" t="s">
        <v>572</v>
      </c>
      <c r="C234" s="38" t="s">
        <v>17</v>
      </c>
      <c r="D234" s="4" t="str">
        <f>"23-AFFIDAMENTO DIRETTO"</f>
        <v>23-AFFIDAMENTO DIRETTO</v>
      </c>
      <c r="E234" s="38" t="str">
        <f>"ZDC3AA1D77"</f>
        <v>ZDC3AA1D77</v>
      </c>
      <c r="F234" s="4" t="str">
        <f>"MENEXA SRL, 14994471002"</f>
        <v>MENEXA SRL, 14994471002</v>
      </c>
      <c r="G234" s="4" t="str">
        <f>"MENEXA SRL, 14994471002"</f>
        <v>MENEXA SRL, 14994471002</v>
      </c>
      <c r="H234" s="6">
        <v>1900</v>
      </c>
      <c r="I234" s="4">
        <v>2023</v>
      </c>
      <c r="J234" s="39">
        <v>45057</v>
      </c>
      <c r="K234" s="39">
        <v>45291</v>
      </c>
      <c r="L234" s="69">
        <v>950</v>
      </c>
      <c r="M234" s="46">
        <v>45135</v>
      </c>
      <c r="N234" s="51" t="s">
        <v>607</v>
      </c>
      <c r="O234" s="40">
        <v>44914</v>
      </c>
    </row>
    <row r="235" spans="1:17" ht="105" x14ac:dyDescent="0.25">
      <c r="A235" s="4" t="s">
        <v>608</v>
      </c>
      <c r="B235" s="37" t="s">
        <v>572</v>
      </c>
      <c r="C235" s="38" t="s">
        <v>17</v>
      </c>
      <c r="D235" s="4" t="str">
        <f>"04-PROCEDURA NEGOZIATA SENZA PREVIA PUBBLICAZIONE"</f>
        <v>04-PROCEDURA NEGOZIATA SENZA PREVIA PUBBLICAZIONE</v>
      </c>
      <c r="E235" s="38" t="s">
        <v>609</v>
      </c>
      <c r="F235" s="4" t="s">
        <v>610</v>
      </c>
      <c r="G235" s="4" t="s">
        <v>610</v>
      </c>
      <c r="H235" s="6">
        <v>5000</v>
      </c>
      <c r="I235" s="4">
        <v>2023</v>
      </c>
      <c r="J235" s="39">
        <v>44927</v>
      </c>
      <c r="K235" s="39">
        <v>45291</v>
      </c>
      <c r="L235" s="69">
        <v>2500</v>
      </c>
      <c r="M235" s="46">
        <v>45135</v>
      </c>
      <c r="N235" s="51" t="s">
        <v>611</v>
      </c>
      <c r="O235" s="40">
        <v>44914</v>
      </c>
    </row>
    <row r="236" spans="1:17" ht="60" x14ac:dyDescent="0.25">
      <c r="A236" s="4" t="s">
        <v>612</v>
      </c>
      <c r="B236" s="37" t="s">
        <v>572</v>
      </c>
      <c r="C236" s="38" t="s">
        <v>17</v>
      </c>
      <c r="D236" s="4" t="str">
        <f>"04-PROCEDURA NEGOZIATA SENZA PREVIA PUBBLICAZIONE"</f>
        <v>04-PROCEDURA NEGOZIATA SENZA PREVIA PUBBLICAZIONE</v>
      </c>
      <c r="E236" s="38" t="s">
        <v>613</v>
      </c>
      <c r="F236" s="4" t="s">
        <v>614</v>
      </c>
      <c r="G236" s="4" t="s">
        <v>614</v>
      </c>
      <c r="H236" s="6">
        <v>1130</v>
      </c>
      <c r="I236" s="4">
        <v>2023</v>
      </c>
      <c r="J236" s="39">
        <v>44927</v>
      </c>
      <c r="K236" s="39">
        <v>45291</v>
      </c>
      <c r="L236" s="6">
        <v>1130</v>
      </c>
      <c r="M236" s="46">
        <v>45056</v>
      </c>
      <c r="N236" s="51" t="s">
        <v>615</v>
      </c>
      <c r="O236" s="40">
        <v>44914</v>
      </c>
    </row>
    <row r="237" spans="1:17" s="20" customFormat="1" ht="150" x14ac:dyDescent="0.25">
      <c r="A237" s="7" t="s">
        <v>616</v>
      </c>
      <c r="B237" s="62" t="s">
        <v>572</v>
      </c>
      <c r="C237" s="63" t="s">
        <v>17</v>
      </c>
      <c r="D237" s="7" t="str">
        <f t="shared" ref="D237:D238" si="1">"23-AFFIDAMENTO DIRETTO"</f>
        <v>23-AFFIDAMENTO DIRETTO</v>
      </c>
      <c r="E237" s="63" t="s">
        <v>23</v>
      </c>
      <c r="F237" s="7" t="str">
        <f>"Nikolli Rovena, C.F. NKLRVN89T54Z100A"</f>
        <v>Nikolli Rovena, C.F. NKLRVN89T54Z100A</v>
      </c>
      <c r="G237" s="7" t="str">
        <f>"Nikolli Rovena, C.F. NKLRVN89T54Z100A"</f>
        <v>Nikolli Rovena, C.F. NKLRVN89T54Z100A</v>
      </c>
      <c r="H237" s="8">
        <v>1800</v>
      </c>
      <c r="I237" s="7">
        <v>2023</v>
      </c>
      <c r="J237" s="64">
        <v>44935</v>
      </c>
      <c r="K237" s="64">
        <v>45016</v>
      </c>
      <c r="L237" s="6">
        <f>480+960</f>
        <v>1440</v>
      </c>
      <c r="M237" s="47">
        <v>45056</v>
      </c>
      <c r="N237" s="52" t="s">
        <v>617</v>
      </c>
      <c r="O237" s="53">
        <v>44914</v>
      </c>
    </row>
    <row r="238" spans="1:17" s="20" customFormat="1" ht="165" x14ac:dyDescent="0.25">
      <c r="A238" s="57" t="s">
        <v>618</v>
      </c>
      <c r="B238" s="65" t="s">
        <v>572</v>
      </c>
      <c r="C238" s="66" t="s">
        <v>17</v>
      </c>
      <c r="D238" s="57" t="str">
        <f t="shared" si="1"/>
        <v>23-AFFIDAMENTO DIRETTO</v>
      </c>
      <c r="E238" s="66" t="s">
        <v>619</v>
      </c>
      <c r="F238" s="57" t="s">
        <v>282</v>
      </c>
      <c r="G238" s="57" t="s">
        <v>282</v>
      </c>
      <c r="H238" s="8">
        <v>4000</v>
      </c>
      <c r="I238" s="57">
        <v>2023</v>
      </c>
      <c r="J238" s="67">
        <v>44928</v>
      </c>
      <c r="K238" s="67">
        <v>45046</v>
      </c>
      <c r="L238" s="6">
        <v>4000</v>
      </c>
      <c r="M238" s="47">
        <v>45063</v>
      </c>
      <c r="N238" s="60" t="s">
        <v>620</v>
      </c>
      <c r="O238" s="61">
        <v>44914</v>
      </c>
    </row>
    <row r="239" spans="1:17" ht="60" x14ac:dyDescent="0.25">
      <c r="A239" s="4" t="s">
        <v>621</v>
      </c>
      <c r="B239" s="37" t="s">
        <v>572</v>
      </c>
      <c r="C239" s="38" t="s">
        <v>17</v>
      </c>
      <c r="D239" s="4" t="str">
        <f>"23-AFFIDAMENTO DIRETTO"</f>
        <v>23-AFFIDAMENTO DIRETTO</v>
      </c>
      <c r="E239" s="38" t="s">
        <v>622</v>
      </c>
      <c r="F239" s="4" t="s">
        <v>623</v>
      </c>
      <c r="G239" s="4" t="s">
        <v>623</v>
      </c>
      <c r="H239" s="8">
        <v>3429.36</v>
      </c>
      <c r="I239" s="4">
        <v>2023</v>
      </c>
      <c r="J239" s="39">
        <v>44927</v>
      </c>
      <c r="K239" s="39">
        <v>45291</v>
      </c>
      <c r="L239" s="8">
        <v>3429.36</v>
      </c>
      <c r="M239" s="46">
        <v>45014</v>
      </c>
      <c r="N239" s="51" t="s">
        <v>624</v>
      </c>
      <c r="O239" s="40">
        <v>44914</v>
      </c>
    </row>
    <row r="240" spans="1:17" s="20" customFormat="1" ht="75" x14ac:dyDescent="0.25">
      <c r="A240" s="7" t="s">
        <v>625</v>
      </c>
      <c r="B240" s="62" t="s">
        <v>572</v>
      </c>
      <c r="C240" s="63" t="s">
        <v>17</v>
      </c>
      <c r="D240" s="7" t="str">
        <f t="shared" ref="D240:D241" si="2">"23-AFFIDAMENTO DIRETTO"</f>
        <v>23-AFFIDAMENTO DIRETTO</v>
      </c>
      <c r="E240" s="7" t="s">
        <v>626</v>
      </c>
      <c r="F240" s="7" t="s">
        <v>627</v>
      </c>
      <c r="G240" s="7" t="s">
        <v>627</v>
      </c>
      <c r="H240" s="8">
        <v>8550</v>
      </c>
      <c r="I240" s="7">
        <v>2023</v>
      </c>
      <c r="J240" s="19">
        <v>44935</v>
      </c>
      <c r="K240" s="19">
        <v>45107</v>
      </c>
      <c r="L240" s="8">
        <v>8550</v>
      </c>
      <c r="M240" s="47">
        <v>45128</v>
      </c>
      <c r="N240" s="52" t="s">
        <v>628</v>
      </c>
      <c r="O240" s="53">
        <v>44914</v>
      </c>
    </row>
    <row r="241" spans="1:15" s="20" customFormat="1" ht="150" x14ac:dyDescent="0.25">
      <c r="A241" s="7" t="s">
        <v>629</v>
      </c>
      <c r="B241" s="62" t="s">
        <v>572</v>
      </c>
      <c r="C241" s="63" t="s">
        <v>17</v>
      </c>
      <c r="D241" s="7" t="str">
        <f t="shared" si="2"/>
        <v>23-AFFIDAMENTO DIRETTO</v>
      </c>
      <c r="E241" s="7" t="s">
        <v>630</v>
      </c>
      <c r="F241" s="7" t="s">
        <v>282</v>
      </c>
      <c r="G241" s="7" t="s">
        <v>282</v>
      </c>
      <c r="H241" s="8">
        <v>6100</v>
      </c>
      <c r="I241" s="7">
        <v>2023</v>
      </c>
      <c r="J241" s="19">
        <v>45076</v>
      </c>
      <c r="K241" s="19">
        <v>45076</v>
      </c>
      <c r="L241" s="8">
        <v>6100</v>
      </c>
      <c r="M241" s="47">
        <v>45140</v>
      </c>
      <c r="N241" s="52" t="s">
        <v>631</v>
      </c>
      <c r="O241" s="53">
        <v>44914</v>
      </c>
    </row>
  </sheetData>
  <autoFilter ref="A4:M4" xr:uid="{00000000-0009-0000-0000-000000000000}"/>
  <hyperlinks>
    <hyperlink ref="E26" r:id="rId1" display="https://smartcig.anticorruzione.it/AVCP-SmartCig/preparaDettaglioComunicazioneOS.action?codDettaglioCarnet=55713648" xr:uid="{00000000-0004-0000-0000-000000000000}"/>
    <hyperlink ref="E104" r:id="rId2" display="https://smartcig.anticorruzione.it/AVCP-SmartCig/preparaDettaglioComunicazioneOS.action?codDettaglioCarnet=57076028" xr:uid="{00000000-0004-0000-0000-000001000000}"/>
    <hyperlink ref="E142" r:id="rId3" display="https://smartcig.anticorruzione.it/AVCP-SmartCig/preparaDettaglioComunicazioneOS.action?codDettaglioCarnet=58099361" xr:uid="{00000000-0004-0000-0000-000002000000}"/>
    <hyperlink ref="E143" r:id="rId4" display="https://smartcig.anticorruzione.it/AVCP-SmartCig/preparaDettaglioComunicazioneOS.action?codDettaglioCarnet=58290198" xr:uid="{00000000-0004-0000-0000-000003000000}"/>
  </hyperlinks>
  <pageMargins left="0.15748031496062992" right="0.15748031496062992" top="0.27559055118110237" bottom="0.19685039370078741" header="0.15748031496062992" footer="0.15748031496062992"/>
  <pageSetup paperSize="9"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B8E9-A34C-4936-B919-5FABEB14D091}">
  <dimension ref="A1:D64"/>
  <sheetViews>
    <sheetView topLeftCell="A54" workbookViewId="0">
      <selection activeCell="A63" sqref="A63:A64"/>
    </sheetView>
  </sheetViews>
  <sheetFormatPr defaultRowHeight="15" x14ac:dyDescent="0.25"/>
  <cols>
    <col min="1" max="1" width="20.7109375" customWidth="1"/>
    <col min="2" max="2" width="59.28515625" bestFit="1" customWidth="1"/>
    <col min="4" max="4" width="14.5703125" bestFit="1" customWidth="1"/>
  </cols>
  <sheetData>
    <row r="1" spans="1:4" ht="28.5" customHeight="1" x14ac:dyDescent="0.25">
      <c r="A1" s="70" t="s">
        <v>632</v>
      </c>
      <c r="B1" s="70"/>
      <c r="C1" s="70"/>
      <c r="D1" s="70"/>
    </row>
    <row r="2" spans="1:4" ht="30" customHeight="1" x14ac:dyDescent="0.25">
      <c r="A2" s="29" t="s">
        <v>633</v>
      </c>
      <c r="B2" s="29" t="s">
        <v>634</v>
      </c>
      <c r="C2" s="30" t="s">
        <v>635</v>
      </c>
      <c r="D2" s="30" t="s">
        <v>636</v>
      </c>
    </row>
    <row r="3" spans="1:4" ht="30" customHeight="1" x14ac:dyDescent="0.25">
      <c r="A3" s="71" t="s">
        <v>637</v>
      </c>
      <c r="B3" t="s">
        <v>638</v>
      </c>
      <c r="C3" s="27">
        <v>12</v>
      </c>
      <c r="D3" s="28">
        <v>35</v>
      </c>
    </row>
    <row r="4" spans="1:4" ht="30" customHeight="1" x14ac:dyDescent="0.25">
      <c r="A4" s="71"/>
      <c r="B4" t="s">
        <v>639</v>
      </c>
      <c r="C4" s="27">
        <v>20</v>
      </c>
      <c r="D4" s="28">
        <v>35</v>
      </c>
    </row>
    <row r="5" spans="1:4" ht="30" customHeight="1" x14ac:dyDescent="0.25">
      <c r="A5" t="s">
        <v>640</v>
      </c>
      <c r="B5" t="s">
        <v>641</v>
      </c>
      <c r="C5" s="27">
        <v>16</v>
      </c>
      <c r="D5" s="28">
        <v>35</v>
      </c>
    </row>
    <row r="6" spans="1:4" ht="30" customHeight="1" x14ac:dyDescent="0.25">
      <c r="A6" t="s">
        <v>642</v>
      </c>
      <c r="B6" t="s">
        <v>643</v>
      </c>
      <c r="C6" s="27">
        <v>20</v>
      </c>
      <c r="D6" s="28">
        <v>35</v>
      </c>
    </row>
    <row r="7" spans="1:4" ht="30" customHeight="1" x14ac:dyDescent="0.25">
      <c r="A7" t="s">
        <v>644</v>
      </c>
      <c r="B7" t="s">
        <v>645</v>
      </c>
      <c r="C7" s="27">
        <v>22</v>
      </c>
      <c r="D7" s="28">
        <v>35</v>
      </c>
    </row>
    <row r="8" spans="1:4" ht="30" customHeight="1" x14ac:dyDescent="0.25">
      <c r="A8" t="s">
        <v>646</v>
      </c>
      <c r="B8" t="s">
        <v>647</v>
      </c>
      <c r="C8" s="27">
        <v>36</v>
      </c>
      <c r="D8" s="28">
        <v>35</v>
      </c>
    </row>
    <row r="9" spans="1:4" ht="30" customHeight="1" x14ac:dyDescent="0.25">
      <c r="A9" t="s">
        <v>648</v>
      </c>
      <c r="B9" t="s">
        <v>639</v>
      </c>
      <c r="C9" s="27">
        <v>24</v>
      </c>
      <c r="D9" s="28">
        <v>35</v>
      </c>
    </row>
    <row r="10" spans="1:4" ht="30" customHeight="1" x14ac:dyDescent="0.25"/>
    <row r="11" spans="1:4" ht="30" customHeight="1" x14ac:dyDescent="0.25">
      <c r="A11" s="70" t="s">
        <v>649</v>
      </c>
      <c r="B11" s="70"/>
      <c r="C11" s="70"/>
      <c r="D11" s="70"/>
    </row>
    <row r="12" spans="1:4" ht="30" customHeight="1" x14ac:dyDescent="0.25">
      <c r="A12" s="29" t="s">
        <v>633</v>
      </c>
      <c r="B12" s="29" t="s">
        <v>634</v>
      </c>
      <c r="C12" s="30" t="s">
        <v>635</v>
      </c>
      <c r="D12" s="30" t="s">
        <v>636</v>
      </c>
    </row>
    <row r="13" spans="1:4" ht="30" customHeight="1" x14ac:dyDescent="0.25">
      <c r="A13" s="20" t="s">
        <v>650</v>
      </c>
      <c r="B13" s="20" t="s">
        <v>641</v>
      </c>
      <c r="C13" s="31">
        <v>16</v>
      </c>
      <c r="D13" s="32">
        <v>35</v>
      </c>
    </row>
    <row r="14" spans="1:4" ht="30" customHeight="1" x14ac:dyDescent="0.25">
      <c r="A14" s="20" t="s">
        <v>642</v>
      </c>
      <c r="B14" s="20" t="s">
        <v>643</v>
      </c>
      <c r="C14" s="31">
        <v>20</v>
      </c>
      <c r="D14" s="32">
        <v>35</v>
      </c>
    </row>
    <row r="15" spans="1:4" ht="30" customHeight="1" x14ac:dyDescent="0.25">
      <c r="A15" s="20" t="s">
        <v>644</v>
      </c>
      <c r="B15" s="20" t="s">
        <v>645</v>
      </c>
      <c r="C15" s="31">
        <v>22</v>
      </c>
      <c r="D15" s="32">
        <v>35</v>
      </c>
    </row>
    <row r="16" spans="1:4" ht="30" customHeight="1" x14ac:dyDescent="0.25">
      <c r="A16" s="20" t="s">
        <v>651</v>
      </c>
      <c r="B16" s="20" t="s">
        <v>647</v>
      </c>
      <c r="C16" s="31">
        <v>36</v>
      </c>
      <c r="D16" s="32">
        <v>35</v>
      </c>
    </row>
    <row r="17" spans="1:4" ht="30" customHeight="1" x14ac:dyDescent="0.25">
      <c r="A17" s="71" t="s">
        <v>648</v>
      </c>
      <c r="B17" s="20" t="s">
        <v>639</v>
      </c>
      <c r="C17" s="31">
        <v>44</v>
      </c>
      <c r="D17" s="32">
        <v>35</v>
      </c>
    </row>
    <row r="18" spans="1:4" ht="30" customHeight="1" x14ac:dyDescent="0.25">
      <c r="A18" s="71"/>
      <c r="B18" s="20" t="s">
        <v>638</v>
      </c>
      <c r="C18" s="31">
        <v>12</v>
      </c>
      <c r="D18" s="32">
        <v>35</v>
      </c>
    </row>
    <row r="20" spans="1:4" ht="30" customHeight="1" x14ac:dyDescent="0.25">
      <c r="A20" s="70" t="s">
        <v>652</v>
      </c>
      <c r="B20" s="70"/>
      <c r="C20" s="70"/>
      <c r="D20" s="70"/>
    </row>
    <row r="21" spans="1:4" ht="30" customHeight="1" x14ac:dyDescent="0.25">
      <c r="A21" s="29" t="s">
        <v>633</v>
      </c>
      <c r="B21" s="29" t="s">
        <v>634</v>
      </c>
      <c r="C21" s="30" t="s">
        <v>635</v>
      </c>
      <c r="D21" s="30" t="s">
        <v>636</v>
      </c>
    </row>
    <row r="22" spans="1:4" ht="30" customHeight="1" x14ac:dyDescent="0.25">
      <c r="A22" t="s">
        <v>640</v>
      </c>
      <c r="B22" t="s">
        <v>641</v>
      </c>
      <c r="C22" s="27">
        <v>16</v>
      </c>
      <c r="D22" s="28">
        <v>35</v>
      </c>
    </row>
    <row r="23" spans="1:4" ht="30" customHeight="1" x14ac:dyDescent="0.25">
      <c r="A23" s="20" t="s">
        <v>642</v>
      </c>
      <c r="B23" s="20" t="s">
        <v>643</v>
      </c>
      <c r="C23" s="31">
        <v>20</v>
      </c>
      <c r="D23" s="32">
        <v>35</v>
      </c>
    </row>
    <row r="24" spans="1:4" ht="30" customHeight="1" x14ac:dyDescent="0.25">
      <c r="A24" s="20" t="s">
        <v>644</v>
      </c>
      <c r="B24" s="20" t="s">
        <v>645</v>
      </c>
      <c r="C24" s="31">
        <v>22</v>
      </c>
      <c r="D24" s="32">
        <v>35</v>
      </c>
    </row>
    <row r="25" spans="1:4" ht="30" customHeight="1" x14ac:dyDescent="0.25">
      <c r="A25" t="s">
        <v>646</v>
      </c>
      <c r="B25" s="20" t="s">
        <v>647</v>
      </c>
      <c r="C25" s="31">
        <v>36</v>
      </c>
      <c r="D25" s="32">
        <v>35</v>
      </c>
    </row>
    <row r="26" spans="1:4" ht="30" customHeight="1" x14ac:dyDescent="0.25">
      <c r="A26" s="71" t="s">
        <v>648</v>
      </c>
      <c r="B26" s="20" t="s">
        <v>639</v>
      </c>
      <c r="C26" s="31">
        <v>44</v>
      </c>
      <c r="D26" s="32">
        <v>35</v>
      </c>
    </row>
    <row r="27" spans="1:4" ht="30" customHeight="1" x14ac:dyDescent="0.25">
      <c r="A27" s="71"/>
      <c r="B27" s="20" t="s">
        <v>638</v>
      </c>
      <c r="C27" s="31">
        <v>12</v>
      </c>
      <c r="D27" s="32">
        <v>35</v>
      </c>
    </row>
    <row r="29" spans="1:4" ht="26.25" customHeight="1" x14ac:dyDescent="0.25">
      <c r="A29" s="70" t="s">
        <v>653</v>
      </c>
      <c r="B29" s="70"/>
      <c r="C29" s="70"/>
      <c r="D29" s="70"/>
    </row>
    <row r="30" spans="1:4" ht="26.25" customHeight="1" x14ac:dyDescent="0.25">
      <c r="A30" s="29" t="s">
        <v>633</v>
      </c>
      <c r="B30" s="29" t="s">
        <v>634</v>
      </c>
      <c r="C30" s="30" t="s">
        <v>635</v>
      </c>
      <c r="D30" s="30" t="s">
        <v>636</v>
      </c>
    </row>
    <row r="31" spans="1:4" ht="26.25" customHeight="1" x14ac:dyDescent="0.25">
      <c r="A31" s="20" t="s">
        <v>650</v>
      </c>
      <c r="B31" t="s">
        <v>641</v>
      </c>
      <c r="C31" s="27">
        <v>16</v>
      </c>
      <c r="D31" s="28">
        <v>35</v>
      </c>
    </row>
    <row r="32" spans="1:4" ht="26.25" customHeight="1" x14ac:dyDescent="0.25">
      <c r="A32" s="20" t="s">
        <v>642</v>
      </c>
      <c r="B32" s="20" t="s">
        <v>643</v>
      </c>
      <c r="C32" s="31">
        <v>20</v>
      </c>
      <c r="D32" s="32">
        <v>35</v>
      </c>
    </row>
    <row r="33" spans="1:4" ht="26.25" customHeight="1" x14ac:dyDescent="0.25">
      <c r="A33" s="20" t="s">
        <v>644</v>
      </c>
      <c r="B33" s="20" t="s">
        <v>645</v>
      </c>
      <c r="C33" s="31">
        <v>22</v>
      </c>
      <c r="D33" s="32">
        <v>35</v>
      </c>
    </row>
    <row r="34" spans="1:4" ht="26.25" customHeight="1" x14ac:dyDescent="0.25">
      <c r="A34" s="20" t="s">
        <v>651</v>
      </c>
      <c r="B34" s="20" t="s">
        <v>647</v>
      </c>
      <c r="C34" s="31">
        <v>36</v>
      </c>
      <c r="D34" s="32">
        <v>35</v>
      </c>
    </row>
    <row r="35" spans="1:4" ht="26.25" customHeight="1" x14ac:dyDescent="0.25">
      <c r="A35" s="71" t="s">
        <v>648</v>
      </c>
      <c r="B35" s="20" t="s">
        <v>639</v>
      </c>
      <c r="C35" s="31">
        <v>44</v>
      </c>
      <c r="D35" s="32">
        <v>35</v>
      </c>
    </row>
    <row r="36" spans="1:4" ht="26.25" customHeight="1" x14ac:dyDescent="0.25">
      <c r="A36" s="71"/>
      <c r="B36" s="20" t="s">
        <v>638</v>
      </c>
      <c r="C36" s="31">
        <v>12</v>
      </c>
      <c r="D36" s="32">
        <v>35</v>
      </c>
    </row>
    <row r="37" spans="1:4" ht="26.25" customHeight="1" x14ac:dyDescent="0.25"/>
    <row r="39" spans="1:4" ht="26.25" customHeight="1" x14ac:dyDescent="0.25">
      <c r="A39" s="70" t="s">
        <v>654</v>
      </c>
      <c r="B39" s="70"/>
      <c r="C39" s="70"/>
      <c r="D39" s="70"/>
    </row>
    <row r="40" spans="1:4" ht="26.25" customHeight="1" x14ac:dyDescent="0.25">
      <c r="A40" s="29" t="s">
        <v>633</v>
      </c>
      <c r="B40" s="29" t="s">
        <v>634</v>
      </c>
      <c r="C40" s="30" t="s">
        <v>635</v>
      </c>
      <c r="D40" s="30" t="s">
        <v>636</v>
      </c>
    </row>
    <row r="41" spans="1:4" ht="26.25" customHeight="1" x14ac:dyDescent="0.25">
      <c r="A41" s="20" t="s">
        <v>650</v>
      </c>
      <c r="B41" t="s">
        <v>641</v>
      </c>
      <c r="C41" s="27">
        <v>16</v>
      </c>
      <c r="D41" s="28">
        <v>35</v>
      </c>
    </row>
    <row r="42" spans="1:4" ht="26.25" customHeight="1" x14ac:dyDescent="0.25">
      <c r="A42" s="20" t="s">
        <v>642</v>
      </c>
      <c r="B42" s="20" t="s">
        <v>643</v>
      </c>
      <c r="C42" s="31">
        <v>20</v>
      </c>
      <c r="D42" s="32">
        <v>35</v>
      </c>
    </row>
    <row r="43" spans="1:4" ht="26.25" customHeight="1" x14ac:dyDescent="0.25">
      <c r="A43" s="20" t="s">
        <v>644</v>
      </c>
      <c r="B43" s="20" t="s">
        <v>645</v>
      </c>
      <c r="C43" s="31">
        <v>22</v>
      </c>
      <c r="D43" s="32">
        <v>35</v>
      </c>
    </row>
    <row r="44" spans="1:4" ht="26.25" customHeight="1" x14ac:dyDescent="0.25">
      <c r="A44" t="s">
        <v>646</v>
      </c>
      <c r="B44" s="20" t="s">
        <v>647</v>
      </c>
      <c r="C44" s="31">
        <v>36</v>
      </c>
      <c r="D44" s="32">
        <v>35</v>
      </c>
    </row>
    <row r="45" spans="1:4" ht="26.25" customHeight="1" x14ac:dyDescent="0.25">
      <c r="A45" s="71" t="s">
        <v>648</v>
      </c>
      <c r="B45" s="20" t="s">
        <v>639</v>
      </c>
      <c r="C45" s="31">
        <v>44</v>
      </c>
      <c r="D45" s="32">
        <v>35</v>
      </c>
    </row>
    <row r="46" spans="1:4" ht="26.25" customHeight="1" x14ac:dyDescent="0.25">
      <c r="A46" s="71"/>
      <c r="B46" s="20" t="s">
        <v>638</v>
      </c>
      <c r="C46" s="31">
        <v>12</v>
      </c>
      <c r="D46" s="32">
        <v>35</v>
      </c>
    </row>
    <row r="47" spans="1:4" ht="26.25" customHeight="1" x14ac:dyDescent="0.25"/>
    <row r="48" spans="1:4" ht="31.5" customHeight="1" x14ac:dyDescent="0.25">
      <c r="A48" s="70" t="s">
        <v>655</v>
      </c>
      <c r="B48" s="70"/>
      <c r="C48" s="70"/>
      <c r="D48" s="70"/>
    </row>
    <row r="49" spans="1:4" ht="31.5" customHeight="1" x14ac:dyDescent="0.25">
      <c r="A49" s="29" t="s">
        <v>633</v>
      </c>
      <c r="B49" s="29" t="s">
        <v>634</v>
      </c>
      <c r="C49" s="30" t="s">
        <v>635</v>
      </c>
      <c r="D49" s="30" t="s">
        <v>636</v>
      </c>
    </row>
    <row r="50" spans="1:4" ht="31.5" customHeight="1" x14ac:dyDescent="0.25">
      <c r="A50" t="s">
        <v>640</v>
      </c>
      <c r="B50" t="s">
        <v>641</v>
      </c>
      <c r="C50" s="27">
        <v>16</v>
      </c>
      <c r="D50" s="28">
        <v>35</v>
      </c>
    </row>
    <row r="51" spans="1:4" ht="31.5" customHeight="1" x14ac:dyDescent="0.25">
      <c r="A51" s="20" t="s">
        <v>642</v>
      </c>
      <c r="B51" s="20" t="s">
        <v>643</v>
      </c>
      <c r="C51" s="31">
        <v>20</v>
      </c>
      <c r="D51" s="32">
        <v>35</v>
      </c>
    </row>
    <row r="52" spans="1:4" ht="31.5" customHeight="1" x14ac:dyDescent="0.25">
      <c r="A52" s="20" t="s">
        <v>644</v>
      </c>
      <c r="B52" s="20" t="s">
        <v>645</v>
      </c>
      <c r="C52" s="31">
        <v>22</v>
      </c>
      <c r="D52" s="32">
        <v>35</v>
      </c>
    </row>
    <row r="53" spans="1:4" ht="31.5" customHeight="1" x14ac:dyDescent="0.25">
      <c r="A53" t="s">
        <v>646</v>
      </c>
      <c r="B53" s="20" t="s">
        <v>647</v>
      </c>
      <c r="C53" s="31">
        <v>36</v>
      </c>
      <c r="D53" s="32">
        <v>35</v>
      </c>
    </row>
    <row r="54" spans="1:4" ht="31.5" customHeight="1" x14ac:dyDescent="0.25">
      <c r="A54" s="71" t="s">
        <v>648</v>
      </c>
      <c r="B54" s="20" t="s">
        <v>639</v>
      </c>
      <c r="C54" s="31">
        <v>44</v>
      </c>
      <c r="D54" s="32">
        <v>35</v>
      </c>
    </row>
    <row r="55" spans="1:4" ht="31.5" customHeight="1" x14ac:dyDescent="0.25">
      <c r="A55" s="71"/>
      <c r="B55" s="20" t="s">
        <v>638</v>
      </c>
      <c r="C55" s="31">
        <v>12</v>
      </c>
      <c r="D55" s="32">
        <v>35</v>
      </c>
    </row>
    <row r="57" spans="1:4" ht="27.75" customHeight="1" x14ac:dyDescent="0.25">
      <c r="A57" s="70" t="s">
        <v>656</v>
      </c>
      <c r="B57" s="70"/>
      <c r="C57" s="70"/>
      <c r="D57" s="70"/>
    </row>
    <row r="58" spans="1:4" ht="27.75" customHeight="1" x14ac:dyDescent="0.25">
      <c r="A58" s="29" t="s">
        <v>633</v>
      </c>
      <c r="B58" s="29" t="s">
        <v>634</v>
      </c>
      <c r="C58" s="30" t="s">
        <v>635</v>
      </c>
      <c r="D58" s="30" t="s">
        <v>636</v>
      </c>
    </row>
    <row r="59" spans="1:4" ht="27.75" customHeight="1" x14ac:dyDescent="0.25">
      <c r="A59" t="s">
        <v>640</v>
      </c>
      <c r="B59" t="s">
        <v>641</v>
      </c>
      <c r="C59" s="27">
        <v>16</v>
      </c>
      <c r="D59" s="28">
        <v>35</v>
      </c>
    </row>
    <row r="60" spans="1:4" ht="27.75" customHeight="1" x14ac:dyDescent="0.25">
      <c r="A60" s="20" t="s">
        <v>642</v>
      </c>
      <c r="B60" s="20" t="s">
        <v>643</v>
      </c>
      <c r="C60" s="31">
        <v>20</v>
      </c>
      <c r="D60" s="32">
        <v>35</v>
      </c>
    </row>
    <row r="61" spans="1:4" ht="27.75" customHeight="1" x14ac:dyDescent="0.25">
      <c r="A61" s="20" t="s">
        <v>644</v>
      </c>
      <c r="B61" s="20" t="s">
        <v>645</v>
      </c>
      <c r="C61" s="31">
        <v>22</v>
      </c>
      <c r="D61" s="32">
        <v>35</v>
      </c>
    </row>
    <row r="62" spans="1:4" ht="27.75" customHeight="1" x14ac:dyDescent="0.25">
      <c r="A62" s="20" t="s">
        <v>651</v>
      </c>
      <c r="B62" s="20" t="s">
        <v>647</v>
      </c>
      <c r="C62" s="31">
        <v>36</v>
      </c>
      <c r="D62" s="32">
        <v>35</v>
      </c>
    </row>
    <row r="63" spans="1:4" ht="27.75" customHeight="1" x14ac:dyDescent="0.25">
      <c r="A63" s="71" t="s">
        <v>648</v>
      </c>
      <c r="B63" s="20" t="s">
        <v>639</v>
      </c>
      <c r="C63" s="31">
        <v>44</v>
      </c>
      <c r="D63" s="32">
        <v>35</v>
      </c>
    </row>
    <row r="64" spans="1:4" ht="27.75" customHeight="1" x14ac:dyDescent="0.25">
      <c r="A64" s="71"/>
      <c r="B64" s="20" t="s">
        <v>638</v>
      </c>
      <c r="C64" s="31">
        <v>12</v>
      </c>
      <c r="D64" s="32">
        <v>35</v>
      </c>
    </row>
  </sheetData>
  <mergeCells count="14">
    <mergeCell ref="A54:A55"/>
    <mergeCell ref="A57:D57"/>
    <mergeCell ref="A63:A64"/>
    <mergeCell ref="A26:A27"/>
    <mergeCell ref="A29:D29"/>
    <mergeCell ref="A35:A36"/>
    <mergeCell ref="A39:D39"/>
    <mergeCell ref="A45:A46"/>
    <mergeCell ref="A48:D48"/>
    <mergeCell ref="A1:D1"/>
    <mergeCell ref="A3:A4"/>
    <mergeCell ref="A11:D11"/>
    <mergeCell ref="A17:A18"/>
    <mergeCell ref="A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DCE584-A23A-47D4-8D93-679FDCD1D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8FB14F-13B8-468C-A3F3-C0AC7C71B1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4E1BA-37EA-45CF-82B6-81F8FBF809AE}">
  <ds:schemaRefs>
    <ds:schemaRef ds:uri="4eb0070b-5a3a-4a35-8c49-8fbb67975c6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869d289d-bf5d-4435-bcbf-c259b0ff9ec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Ilaria Rovere</dc:creator>
  <cp:keywords/>
  <dc:description/>
  <cp:lastModifiedBy>Ilaria Rovere</cp:lastModifiedBy>
  <cp:revision/>
  <dcterms:created xsi:type="dcterms:W3CDTF">2021-05-28T13:04:39Z</dcterms:created>
  <dcterms:modified xsi:type="dcterms:W3CDTF">2023-11-02T15:39:13Z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5594600</vt:r8>
  </property>
  <property fmtid="{D5CDD505-2E9C-101B-9397-08002B2CF9AE}" pid="4" name="MediaServiceImageTags">
    <vt:lpwstr/>
  </property>
</Properties>
</file>